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3250" windowHeight="12315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ст-ть'!$A$8:$BZ$113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 iterateDelta="1E-4"/>
</workbook>
</file>

<file path=xl/calcChain.xml><?xml version="1.0" encoding="utf-8"?>
<calcChain xmlns="http://schemas.openxmlformats.org/spreadsheetml/2006/main">
  <c r="DB394" i="1" l="1"/>
  <c r="DB366" i="1"/>
  <c r="AF110" i="1"/>
  <c r="T110" i="1"/>
  <c r="N110" i="1"/>
  <c r="M110" i="1"/>
  <c r="L110" i="1"/>
  <c r="K110" i="1"/>
  <c r="H110" i="1"/>
  <c r="F110" i="1"/>
  <c r="S110" i="1"/>
  <c r="R110" i="1"/>
  <c r="Q110" i="1"/>
  <c r="P110" i="1"/>
  <c r="O110" i="1"/>
  <c r="E9" i="1"/>
  <c r="F9" i="1" s="1"/>
  <c r="G9" i="1" s="1"/>
  <c r="H9" i="1" s="1"/>
  <c r="AA110" i="1" l="1"/>
  <c r="AD110" i="1"/>
  <c r="X110" i="1"/>
  <c r="AG110" i="1"/>
  <c r="I9" i="1"/>
  <c r="Y110" i="1"/>
  <c r="AB110" i="1"/>
  <c r="AJ110" i="1"/>
  <c r="Z110" i="1"/>
  <c r="J110" i="1"/>
  <c r="I110" i="1"/>
  <c r="AH110" i="1"/>
  <c r="AI110" i="1"/>
  <c r="AE110" i="1" l="1"/>
  <c r="AC110" i="1"/>
  <c r="G110" i="1"/>
  <c r="W110" i="1"/>
  <c r="V110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U110" i="1" l="1"/>
  <c r="U9" i="1"/>
  <c r="AK110" i="1" l="1"/>
  <c r="AK112" i="1" s="1"/>
  <c r="AK114" i="1" s="1"/>
</calcChain>
</file>

<file path=xl/sharedStrings.xml><?xml version="1.0" encoding="utf-8"?>
<sst xmlns="http://schemas.openxmlformats.org/spreadsheetml/2006/main" count="285" uniqueCount="283">
  <si>
    <t xml:space="preserve"> руб.</t>
  </si>
  <si>
    <t xml:space="preserve">кс    </t>
  </si>
  <si>
    <t>сдп</t>
  </si>
  <si>
    <t xml:space="preserve">дс   </t>
  </si>
  <si>
    <t xml:space="preserve">вмп   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</si>
  <si>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</si>
  <si>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</si>
  <si>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</si>
  <si>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</si>
  <si>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</si>
  <si>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</si>
  <si>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</si>
  <si>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</si>
  <si>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</si>
  <si>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</si>
  <si>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</si>
  <si>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</si>
  <si>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</si>
  <si>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</si>
  <si>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</si>
  <si>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</si>
  <si>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</si>
  <si>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</si>
  <si>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</si>
  <si>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</si>
  <si>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</si>
  <si>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</si>
  <si>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</si>
  <si>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</si>
  <si>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</si>
  <si>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</si>
  <si>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</si>
  <si>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</si>
  <si>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</si>
  <si>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</si>
  <si>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</si>
  <si>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</si>
  <si>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</si>
  <si>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</si>
  <si>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</si>
  <si>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</si>
  <si>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</si>
  <si>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</si>
  <si>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</si>
  <si>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</si>
  <si>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</si>
  <si>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</si>
  <si>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</si>
  <si>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</si>
  <si>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</si>
  <si>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</si>
  <si>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</si>
  <si>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</si>
  <si>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</si>
  <si>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</si>
  <si>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</si>
  <si>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</si>
  <si>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</si>
  <si>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</si>
  <si>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</si>
  <si>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</si>
  <si>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</si>
  <si>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</si>
  <si>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</si>
  <si>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</si>
  <si>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</si>
  <si>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04/08-25</t>
  </si>
  <si>
    <t>КГБУЗ "Краевая клиническая больница" им. проф. С.И. Сергеева МЗХК</t>
  </si>
  <si>
    <t>0352001</t>
  </si>
  <si>
    <t>03/08-25</t>
  </si>
  <si>
    <t>КГБУЗ "Краевая клиническая больница" имени профессора О.В. Владимирцева МЗХК</t>
  </si>
  <si>
    <t>0310001</t>
  </si>
  <si>
    <t>06/08-25</t>
  </si>
  <si>
    <t>КГБУЗ «Перинатальный центр» им.проф. Г.С.Постола МЗХК</t>
  </si>
  <si>
    <t>0252002</t>
  </si>
  <si>
    <t>77/08-25</t>
  </si>
  <si>
    <t>КГБУЗ "Детская краевая клиническая больница" имени А.К. Пиотровича МЗХК</t>
  </si>
  <si>
    <t>0252001</t>
  </si>
  <si>
    <t>07/08-25</t>
  </si>
  <si>
    <t xml:space="preserve">КГБУЗ "Краевой клинический центр онкологии"  МЗХК </t>
  </si>
  <si>
    <t>0351001</t>
  </si>
  <si>
    <t>01/08-25</t>
  </si>
  <si>
    <t xml:space="preserve">КГБУЗ "Консультативно-диагностический центр МЗХК "Вивея" </t>
  </si>
  <si>
    <t>0301001</t>
  </si>
  <si>
    <t>02/08-25</t>
  </si>
  <si>
    <t>КГБУЗ "Клинический центр восстановительной медицины и реабилитации" МЗХК</t>
  </si>
  <si>
    <t>0301003</t>
  </si>
  <si>
    <t>09/08-25</t>
  </si>
  <si>
    <t>КГБОУ ДПО "ИПКСЗ" МЗХК</t>
  </si>
  <si>
    <t>0307003</t>
  </si>
  <si>
    <t>05/08-25</t>
  </si>
  <si>
    <t>КГАУЗ "Стоматологическая поликлиника "Регион" МЗХК</t>
  </si>
  <si>
    <t>0307002</t>
  </si>
  <si>
    <t>83/08-25</t>
  </si>
  <si>
    <t>КГБУЗ "Центр по профилактике по борьбе со СПИД и инфекционными заболеваниями" МЗ ХК</t>
  </si>
  <si>
    <t>0352002</t>
  </si>
  <si>
    <t>78/08-25</t>
  </si>
  <si>
    <t xml:space="preserve">КГБУЗ "Краевой кожно-венерологический диспансер" МЗ ХК </t>
  </si>
  <si>
    <t>0351002</t>
  </si>
  <si>
    <t>10/08-25</t>
  </si>
  <si>
    <t>Хабаровский филиал ФГАУ "НМИЦ "МНТК "Микрохирургия глаза" им. акад. С.Н. Федорова" МЗ РФ</t>
  </si>
  <si>
    <t>0353001</t>
  </si>
  <si>
    <t>64/08-25</t>
  </si>
  <si>
    <t>ФГБУ "Федеральный центр сердечно-сосудистой хирургии" Минздрава России (г. Хабаровск)</t>
  </si>
  <si>
    <t>0352005</t>
  </si>
  <si>
    <t>65/08-25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</si>
  <si>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</si>
  <si>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</si>
  <si>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86/08-25</t>
  </si>
  <si>
    <t xml:space="preserve">ООО "Б.Браун Авитум Руссланд Клиникс" </t>
  </si>
  <si>
    <t>12/08-25</t>
  </si>
  <si>
    <t>КГБУЗ "Городская клиническая больница" имени профессора А.М. Войно-Ясенецкого МЗХК</t>
  </si>
  <si>
    <t>13/08-25</t>
  </si>
  <si>
    <t>КГБУЗ "Городская клиническая больница" имени профессора Г.Л. Александровича МЗХК</t>
  </si>
  <si>
    <t>33/08-25</t>
  </si>
  <si>
    <t>КГБУЗ "Детская городская клиническая больница имени В.М.Истомина" МЗХК</t>
  </si>
  <si>
    <t>34/08-25</t>
  </si>
  <si>
    <t>КГБУЗ "Детская городская клиническая больница № 9"</t>
  </si>
  <si>
    <t>27/08-25</t>
  </si>
  <si>
    <t>КГБУЗ "Родильный дом" им. Венцовых МЗ ХК</t>
  </si>
  <si>
    <t>14/08-25</t>
  </si>
  <si>
    <t>КГБУЗ "Городская клиническая поликлиника № 3" МЗХК</t>
  </si>
  <si>
    <t>15/08-25</t>
  </si>
  <si>
    <t>КГБУЗ "Городская поликлиника № 5" МЗХК</t>
  </si>
  <si>
    <t>16/08-25</t>
  </si>
  <si>
    <t>КГБУЗ "Клинико-диагностический центр" МЗХК</t>
  </si>
  <si>
    <t>17/08-25</t>
  </si>
  <si>
    <t>КГБУЗ "Городская поликлиника Железнодорожного района" МЗ ХК</t>
  </si>
  <si>
    <t>19/08-25</t>
  </si>
  <si>
    <t>КГБУЗ "Городская поликлиника № 11" МЗХК</t>
  </si>
  <si>
    <t>20/08-25</t>
  </si>
  <si>
    <t>КГБУЗ "Городская поликлиника № 15" МЗХК</t>
  </si>
  <si>
    <t>21/08-25</t>
  </si>
  <si>
    <t>КГБУЗ "Городская поликлиника № 16" МЗХК</t>
  </si>
  <si>
    <t>22/08-25</t>
  </si>
  <si>
    <t>КГБУЗ "Стоматологическая поликлиника № 18" МЗХК</t>
  </si>
  <si>
    <t>23/08-25</t>
  </si>
  <si>
    <t>КГБУЗ "Стоматологическая поликлиника № 19" МЗХК</t>
  </si>
  <si>
    <t>24/08-25</t>
  </si>
  <si>
    <t>КГБУЗ "Стоматологическая поликлиника № 25 "Ден-Тал-Из" МЗХК</t>
  </si>
  <si>
    <t>28/08-25</t>
  </si>
  <si>
    <t>КГБУЗ "Детская городская  поликлиника № 1" МЗХК</t>
  </si>
  <si>
    <t>29/08-25</t>
  </si>
  <si>
    <t>КГБУЗ "Детская городская клиническая поликлиника № 3" МЗХК</t>
  </si>
  <si>
    <t>30/08-25</t>
  </si>
  <si>
    <t>КГБУЗ "Детская городская поликлиника № 17" МЗХК</t>
  </si>
  <si>
    <t>32/08-25</t>
  </si>
  <si>
    <t>КГБУЗ "Детская стоматологическая поликлиника № 22" МЗХК</t>
  </si>
  <si>
    <t>31/08-25</t>
  </si>
  <si>
    <t>КГБУЗ "Детская городская поликлиника № 24" МЗХК</t>
  </si>
  <si>
    <t>35/08-25</t>
  </si>
  <si>
    <t>ЧУЗ "Клиническая больница "РЖД-Медицина" г. Хабаровск</t>
  </si>
  <si>
    <t>36/08-25</t>
  </si>
  <si>
    <t>Хабаровская поликлиника ФГБУЗ "ДВОМЦ ФМБА"</t>
  </si>
  <si>
    <t>63/08-25</t>
  </si>
  <si>
    <t>КГБУЗ "Станция скорой медицинской помощи г. Хабаровска" МЗ ХК</t>
  </si>
  <si>
    <t>97/08-25</t>
  </si>
  <si>
    <t>ООО "Белый клен"</t>
  </si>
  <si>
    <t>81/08-25</t>
  </si>
  <si>
    <t>ООО "ЮНИЛАБ-ХАБАРОВСК"</t>
  </si>
  <si>
    <t>74/08-25</t>
  </si>
  <si>
    <t>ООО "Стоминдустрия"</t>
  </si>
  <si>
    <t>61/08-25</t>
  </si>
  <si>
    <t xml:space="preserve">ФГБОУ ВО ДВГМУ Минздрава России </t>
  </si>
  <si>
    <t>66/08-25</t>
  </si>
  <si>
    <t>КГБУЗ "Детский клинический центр медицинской реабилитации "Амурский " МЗХК</t>
  </si>
  <si>
    <t>84/08-25</t>
  </si>
  <si>
    <t>ООО "Клиника Эксперт Хабаровск"</t>
  </si>
  <si>
    <t>91/08-25</t>
  </si>
  <si>
    <t>ООО "Хабаровский диагностический центр"</t>
  </si>
  <si>
    <t>92/08-25</t>
  </si>
  <si>
    <t xml:space="preserve"> ООО "Стоматологический госпиталь"</t>
  </si>
  <si>
    <t>95/08-25</t>
  </si>
  <si>
    <t>ООО "Мед-Арт"</t>
  </si>
  <si>
    <t>99/08-25</t>
  </si>
  <si>
    <t xml:space="preserve"> ООО "Афина"</t>
  </si>
  <si>
    <t>109/08-25</t>
  </si>
  <si>
    <t>ООО "Хабаровский центр хирургии глаза"</t>
  </si>
  <si>
    <t>100/08-25</t>
  </si>
  <si>
    <t>ООО "ГрандСтрой"</t>
  </si>
  <si>
    <t>96/08-25</t>
  </si>
  <si>
    <t>ООО "Дент-Арт-Восток"</t>
  </si>
  <si>
    <t>107/08-25</t>
  </si>
  <si>
    <t>ООО "Тари Дент"</t>
  </si>
  <si>
    <t>105/08-25</t>
  </si>
  <si>
    <t>ООО "МДЦ Нефролайн"</t>
  </si>
  <si>
    <t>62/08-25</t>
  </si>
  <si>
    <t>ООО "Эверест"</t>
  </si>
  <si>
    <t>110/08-25</t>
  </si>
  <si>
    <t>ООО "Виталаб"</t>
  </si>
  <si>
    <t>103/08-25</t>
  </si>
  <si>
    <t>ООО "М-ЛАЙН"</t>
  </si>
  <si>
    <t>93/08-25</t>
  </si>
  <si>
    <t>ООО "Нейроклиника"</t>
  </si>
  <si>
    <t>46/08-25</t>
  </si>
  <si>
    <t>ООО "МУ "ЛУЧ"</t>
  </si>
  <si>
    <t>111/08-25</t>
  </si>
  <si>
    <t xml:space="preserve">ООО "ЦСОИЭС" </t>
  </si>
  <si>
    <t>113/08-25</t>
  </si>
  <si>
    <t>ООО "Эмбрилайф" ЦИЭР</t>
  </si>
  <si>
    <t>82/08-25</t>
  </si>
  <si>
    <t>ООО "ЦЕНТР ЭКО"</t>
  </si>
  <si>
    <t>11/08-25</t>
  </si>
  <si>
    <t>ООО "Ланта"</t>
  </si>
  <si>
    <t>39/08-25</t>
  </si>
  <si>
    <t>ООО "ЮНИМ-СИБИРЬ"</t>
  </si>
  <si>
    <t>АНО "Хабаровский центр паллиативной помощи"</t>
  </si>
  <si>
    <t>26/08-25</t>
  </si>
  <si>
    <t>ООО "Медикъ"</t>
  </si>
  <si>
    <t>18/08-25</t>
  </si>
  <si>
    <t>ООО "Эр энд Эм Медицинский центр"</t>
  </si>
  <si>
    <t>37/08-25</t>
  </si>
  <si>
    <t>ООО "Покровмед" (Хабаровск)</t>
  </si>
  <si>
    <t>94/08-25</t>
  </si>
  <si>
    <t>ООО "Центр медицинской реабилитации "Территория здоровья"</t>
  </si>
  <si>
    <t>ООО "Сибирский центр ядерной медицины" (Новосибирск)</t>
  </si>
  <si>
    <t>41/08-25</t>
  </si>
  <si>
    <t>КГБУЗ "Городская больница" имени М.И. Шевчук МЗ ХК</t>
  </si>
  <si>
    <t>43/08-25</t>
  </si>
  <si>
    <t>КГБУЗ "Городская больница" имени А.В. Шульмана МЗХК</t>
  </si>
  <si>
    <t>44/08-25</t>
  </si>
  <si>
    <t>КГБУЗ "Городская больница № 7" МЗХК</t>
  </si>
  <si>
    <t>45/08-25</t>
  </si>
  <si>
    <t>КГБУЗ "Родильный дом № 3" МЗХК</t>
  </si>
  <si>
    <t>47/08-25</t>
  </si>
  <si>
    <t xml:space="preserve">КГБУЗ "Детская городская больница" МЗХК </t>
  </si>
  <si>
    <t>08/08-25</t>
  </si>
  <si>
    <t>КГБУЗ "Территориальный консультативно-диагностический центр" МЗ ХК</t>
  </si>
  <si>
    <t>0306001</t>
  </si>
  <si>
    <t>38/08-25</t>
  </si>
  <si>
    <t xml:space="preserve">КГБУЗ "Городская поликлиника № 9" МЗХК </t>
  </si>
  <si>
    <t>106/08-25</t>
  </si>
  <si>
    <t>КГАУЗ "Комсомольская стоматологическая поликлиника" МЗХК</t>
  </si>
  <si>
    <t>50/08-25</t>
  </si>
  <si>
    <t xml:space="preserve"> ФГБУЗ "Медико-санитарная часть № 99 ФМБА"</t>
  </si>
  <si>
    <t>69/08-25</t>
  </si>
  <si>
    <t>КГБУЗ "Станция скорой медицинской помощи г. Комсомольска-на-Амуре" МЗХК</t>
  </si>
  <si>
    <t>101/08-25</t>
  </si>
  <si>
    <t>ООО "Альтернатива" г.Комсомольск</t>
  </si>
  <si>
    <t>60/08-25</t>
  </si>
  <si>
    <t>КГБУЗ "Князе-Волконская районная больница" МЗХК</t>
  </si>
  <si>
    <t>71/08-25</t>
  </si>
  <si>
    <t>КГБУЗ "Хабаровская районная больница"МЗХК</t>
  </si>
  <si>
    <t>79/08-25</t>
  </si>
  <si>
    <t xml:space="preserve">КГБУЗ "Бикинская центральная районная больница" МЗХК </t>
  </si>
  <si>
    <t>87/08-25</t>
  </si>
  <si>
    <t xml:space="preserve">КГБУЗ "Вяземская районная больница" МЗХК </t>
  </si>
  <si>
    <t>88/08-25</t>
  </si>
  <si>
    <t xml:space="preserve">КГБУЗ " Районная больница района имени Лазо" МЗХК </t>
  </si>
  <si>
    <t>55/08-25</t>
  </si>
  <si>
    <t xml:space="preserve">КГБУЗ "Троицкая центральная районная больница" МЗХК </t>
  </si>
  <si>
    <t>75/08-25</t>
  </si>
  <si>
    <t xml:space="preserve">КГБУЗ "Комсомольская межрайонная больница" МЗХК </t>
  </si>
  <si>
    <t>51/08-25</t>
  </si>
  <si>
    <t xml:space="preserve">КГАУЗ "Амурская стоматологическая поликлиника" МЗХК </t>
  </si>
  <si>
    <t>53/08-25</t>
  </si>
  <si>
    <t xml:space="preserve">КГБУЗ "Ванинская центральная районная больница" МЗХК </t>
  </si>
  <si>
    <t>54/08-25</t>
  </si>
  <si>
    <t>Ванинская больница ФГУ "ДВОМЦ ФМБА"</t>
  </si>
  <si>
    <t>58/08-25</t>
  </si>
  <si>
    <t xml:space="preserve">КГБУЗ "Советско-Гаванская центральная районная больница" МЗХК </t>
  </si>
  <si>
    <t>72/08-25</t>
  </si>
  <si>
    <t>ИП Сазонова Людмила Анатольевна</t>
  </si>
  <si>
    <t>102/08-25</t>
  </si>
  <si>
    <t>ИП Шамгунова Елена Николаевна</t>
  </si>
  <si>
    <t>80/08-25</t>
  </si>
  <si>
    <t xml:space="preserve">КГБУЗ "Верхнебуреинская центральная районная больница" МЗХК </t>
  </si>
  <si>
    <t>56/08-25</t>
  </si>
  <si>
    <t xml:space="preserve">КГБУЗ "Николаевская-на-Амуре центральная районная больница" МЗХК </t>
  </si>
  <si>
    <t>89/08-25</t>
  </si>
  <si>
    <t xml:space="preserve">КГБУЗ "Солнечная районная больница" МЗХК </t>
  </si>
  <si>
    <t>90/08-25</t>
  </si>
  <si>
    <t>КГБУЗ "Ульчская районная больница " МЗХК</t>
  </si>
  <si>
    <t>59/08-25</t>
  </si>
  <si>
    <t xml:space="preserve">КГБУЗ "Тугуро-Чумиканская районная больница" МЗХК  </t>
  </si>
  <si>
    <t>52/08-25</t>
  </si>
  <si>
    <t xml:space="preserve">КГБУЗ "Аяно-Майская центральная районная больница" МЗХК </t>
  </si>
  <si>
    <t>57/08-25</t>
  </si>
  <si>
    <t xml:space="preserve">КГБУЗ "Охотская центральная районная больница" МЗХК </t>
  </si>
  <si>
    <t>Распределение финансового обеспечения медицинской помощи застрахованным в Хабаровском крае в рамках территориальной программы ОМС между медицинскими организациями на 2025 год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</si>
  <si>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№3 к протоколу Комиссии №1 от 29.01.2025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</si>
  <si>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протоколу Комиссии от 29.01.2025  № 1</t>
    </r>
  </si>
  <si>
    <t>Приложение №7
 к Протоколу заседания Комиссии по разработке ТП ОМС от 29.01.2025 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</si>
</sst>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0" fillId="0" borderId="0" xfId="0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3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49" fontId="3" fillId="0" borderId="2" xfId="2" applyNumberFormat="1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164" fontId="5" fillId="0" borderId="0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3" fillId="0" borderId="2" xfId="1" applyFont="1" applyFill="1" applyBorder="1"/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3" fillId="0" borderId="0" xfId="0" applyFont="1" applyFill="1" applyAlignment="1">
      <alignment horizontal="left" vertical="center" wrapText="1"/>
    </xf>
    <xf numFmtId="164" fontId="5" fillId="0" borderId="0" xfId="2" applyNumberFormat="1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B394"/>
  <sheetViews>
    <sheetView tabSelected="1" topLeftCell="Q91" zoomScale="60" zoomScaleNormal="60" workbookViewId="0">
      <selection activeCell="AD119" sqref="AD119"/>
    </sheetView>
  </sheetViews>
  <sheetFormatPr defaultColWidth="9.42578125" defaultRowHeight="18.75" x14ac:dyDescent="0.3"/>
  <cols>
    <col min="1" max="1" width="6.85546875" style="9" customWidth="1"/>
    <col min="2" max="2" width="13.5703125" style="9" customWidth="1"/>
    <col min="3" max="3" width="43.7109375" style="1" customWidth="1"/>
    <col min="4" max="4" width="15.85546875" style="2" customWidth="1"/>
    <col min="5" max="5" width="16.7109375" style="1" customWidth="1"/>
    <col min="6" max="6" width="11.7109375" style="1" customWidth="1"/>
    <col min="7" max="7" width="29.7109375" style="9" customWidth="1"/>
    <col min="8" max="8" width="25.140625" style="9" customWidth="1"/>
    <col min="9" max="9" width="26" style="9" customWidth="1"/>
    <col min="10" max="10" width="27.85546875" style="9" customWidth="1"/>
    <col min="11" max="11" width="26" style="9" customWidth="1"/>
    <col min="12" max="14" width="26.5703125" style="9" customWidth="1"/>
    <col min="15" max="15" width="26.42578125" style="9" customWidth="1"/>
    <col min="16" max="16" width="26" style="9" customWidth="1"/>
    <col min="17" max="17" width="25.7109375" style="9" customWidth="1"/>
    <col min="18" max="18" width="25" style="9" customWidth="1"/>
    <col min="19" max="19" width="25.28515625" style="9" customWidth="1"/>
    <col min="20" max="20" width="25.42578125" style="9" customWidth="1"/>
    <col min="21" max="21" width="27.5703125" style="14" customWidth="1"/>
    <col min="22" max="22" width="26.7109375" style="9" customWidth="1"/>
    <col min="23" max="23" width="30" style="9" customWidth="1"/>
    <col min="24" max="24" width="27.140625" style="9" customWidth="1"/>
    <col min="25" max="27" width="26.42578125" style="9" customWidth="1"/>
    <col min="28" max="28" width="26.5703125" style="9" customWidth="1"/>
    <col min="29" max="29" width="26.7109375" style="14" customWidth="1"/>
    <col min="30" max="30" width="26.85546875" style="9" customWidth="1"/>
    <col min="31" max="31" width="27.28515625" style="9" customWidth="1"/>
    <col min="32" max="32" width="25.28515625" style="9" customWidth="1"/>
    <col min="33" max="33" width="24.140625" style="9" customWidth="1"/>
    <col min="34" max="34" width="26.5703125" style="9" customWidth="1"/>
    <col min="35" max="35" width="24.28515625" style="9" customWidth="1"/>
    <col min="36" max="36" width="23" style="9" customWidth="1"/>
    <col min="37" max="37" width="29.42578125" style="9" customWidth="1"/>
    <col min="38" max="101" width="9.42578125" style="9"/>
    <col min="102" max="102" width="67.28515625" style="9" customWidth="1"/>
    <col min="103" max="16384" width="9.42578125" style="9"/>
  </cols>
  <sheetData>
    <row r="1" spans="1:46" s="1" customFormat="1" ht="20.25" customHeight="1" x14ac:dyDescent="0.3">
      <c r="D1" s="2"/>
      <c r="J1" s="72"/>
      <c r="O1" s="73" t="s">
        <v>282</v>
      </c>
      <c r="P1" s="73"/>
      <c r="Q1" s="73"/>
      <c r="R1" s="73"/>
      <c r="S1" s="68"/>
      <c r="U1" s="3"/>
      <c r="W1" s="72"/>
      <c r="X1" s="4"/>
      <c r="Y1" s="4"/>
      <c r="Z1" s="4"/>
      <c r="AA1" s="4"/>
      <c r="AC1" s="5"/>
      <c r="AD1" s="74"/>
      <c r="AE1" s="74"/>
      <c r="AF1" s="74"/>
      <c r="AG1" s="74"/>
      <c r="AH1" s="74"/>
      <c r="AI1" s="74"/>
      <c r="AJ1" s="75"/>
      <c r="AK1" s="75"/>
    </row>
    <row r="2" spans="1:46" s="1" customFormat="1" x14ac:dyDescent="0.3">
      <c r="D2" s="2"/>
      <c r="J2" s="72"/>
      <c r="O2" s="73"/>
      <c r="P2" s="73"/>
      <c r="Q2" s="73"/>
      <c r="R2" s="73"/>
      <c r="S2" s="69"/>
      <c r="U2" s="6"/>
      <c r="W2" s="72"/>
      <c r="X2" s="4"/>
      <c r="Y2" s="4"/>
      <c r="Z2" s="4"/>
      <c r="AA2" s="4"/>
      <c r="AC2" s="5"/>
      <c r="AK2" s="7"/>
    </row>
    <row r="3" spans="1:46" s="1" customFormat="1" ht="10.5" customHeight="1" x14ac:dyDescent="0.3">
      <c r="D3" s="2"/>
      <c r="O3" s="73"/>
      <c r="P3" s="73"/>
      <c r="Q3" s="73"/>
      <c r="R3" s="73"/>
      <c r="S3" s="68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46" ht="33" customHeight="1" x14ac:dyDescent="0.3">
      <c r="C4" s="76" t="s">
        <v>279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10"/>
      <c r="AI4" s="10"/>
      <c r="AJ4" s="10"/>
      <c r="AK4" s="11" t="s">
        <v>0</v>
      </c>
    </row>
    <row r="5" spans="1:46" ht="19.7" hidden="1" customHeight="1" x14ac:dyDescent="0.35">
      <c r="J5" s="12"/>
      <c r="L5" s="71"/>
      <c r="M5" s="71"/>
      <c r="N5" s="71"/>
      <c r="R5" s="70"/>
      <c r="T5" s="12"/>
      <c r="U5" s="13"/>
      <c r="X5" s="9" t="s">
        <v>1</v>
      </c>
      <c r="Z5" s="9" t="s">
        <v>2</v>
      </c>
      <c r="AA5" s="9" t="s">
        <v>3</v>
      </c>
      <c r="AB5" s="9" t="s">
        <v>4</v>
      </c>
    </row>
    <row r="6" spans="1:46" s="16" customFormat="1" ht="95.45" customHeight="1" x14ac:dyDescent="0.3">
      <c r="A6" s="78" t="s">
        <v>5</v>
      </c>
      <c r="B6" s="15" t="s">
        <v>6</v>
      </c>
      <c r="C6" s="80" t="s">
        <v>7</v>
      </c>
      <c r="D6" s="82" t="s">
        <v>8</v>
      </c>
      <c r="E6" s="83" t="s">
        <v>9</v>
      </c>
      <c r="F6" s="84" t="s">
        <v>10</v>
      </c>
      <c r="G6" s="78" t="s">
        <v>11</v>
      </c>
      <c r="H6" s="85" t="s">
        <v>12</v>
      </c>
      <c r="I6" s="78" t="s">
        <v>13</v>
      </c>
      <c r="J6" s="78" t="s">
        <v>14</v>
      </c>
      <c r="K6" s="78" t="s">
        <v>15</v>
      </c>
      <c r="L6" s="77" t="s">
        <v>16</v>
      </c>
      <c r="M6" s="77" t="s">
        <v>17</v>
      </c>
      <c r="N6" s="78" t="s">
        <v>18</v>
      </c>
      <c r="O6" s="78" t="s">
        <v>19</v>
      </c>
      <c r="P6" s="78" t="s">
        <v>20</v>
      </c>
      <c r="Q6" s="78" t="s">
        <v>21</v>
      </c>
      <c r="R6" s="78" t="s">
        <v>22</v>
      </c>
      <c r="S6" s="79" t="s">
        <v>23</v>
      </c>
      <c r="T6" s="88" t="s">
        <v>24</v>
      </c>
      <c r="U6" s="92" t="s">
        <v>25</v>
      </c>
      <c r="V6" s="82" t="s">
        <v>26</v>
      </c>
      <c r="W6" s="78" t="s">
        <v>27</v>
      </c>
      <c r="X6" s="78" t="s">
        <v>28</v>
      </c>
      <c r="Y6" s="78" t="s">
        <v>29</v>
      </c>
      <c r="Z6" s="78" t="s">
        <v>30</v>
      </c>
      <c r="AA6" s="78" t="s">
        <v>31</v>
      </c>
      <c r="AB6" s="78" t="s">
        <v>32</v>
      </c>
      <c r="AC6" s="92" t="s">
        <v>33</v>
      </c>
      <c r="AD6" s="78" t="s">
        <v>34</v>
      </c>
      <c r="AE6" s="93" t="s">
        <v>35</v>
      </c>
      <c r="AF6" s="78" t="s">
        <v>36</v>
      </c>
      <c r="AG6" s="78" t="s">
        <v>37</v>
      </c>
      <c r="AH6" s="78" t="s">
        <v>38</v>
      </c>
      <c r="AI6" s="78" t="s">
        <v>39</v>
      </c>
      <c r="AJ6" s="88" t="s">
        <v>40</v>
      </c>
      <c r="AK6" s="90" t="s">
        <v>41</v>
      </c>
    </row>
    <row r="7" spans="1:46" s="16" customFormat="1" ht="93" customHeight="1" x14ac:dyDescent="0.3">
      <c r="A7" s="79"/>
      <c r="B7" s="17"/>
      <c r="C7" s="81"/>
      <c r="D7" s="82"/>
      <c r="E7" s="83"/>
      <c r="F7" s="84"/>
      <c r="G7" s="78"/>
      <c r="H7" s="85"/>
      <c r="I7" s="78"/>
      <c r="J7" s="78"/>
      <c r="K7" s="78"/>
      <c r="L7" s="77"/>
      <c r="M7" s="77"/>
      <c r="N7" s="78"/>
      <c r="O7" s="78"/>
      <c r="P7" s="78"/>
      <c r="Q7" s="78"/>
      <c r="R7" s="78"/>
      <c r="S7" s="86"/>
      <c r="T7" s="89"/>
      <c r="U7" s="92"/>
      <c r="V7" s="82"/>
      <c r="W7" s="78"/>
      <c r="X7" s="78"/>
      <c r="Y7" s="78"/>
      <c r="Z7" s="78"/>
      <c r="AA7" s="78"/>
      <c r="AB7" s="78"/>
      <c r="AC7" s="92"/>
      <c r="AD7" s="78"/>
      <c r="AE7" s="94"/>
      <c r="AF7" s="78"/>
      <c r="AG7" s="78"/>
      <c r="AH7" s="78"/>
      <c r="AI7" s="78"/>
      <c r="AJ7" s="89"/>
      <c r="AK7" s="91"/>
    </row>
    <row r="8" spans="1:46" s="26" customFormat="1" ht="35.450000000000003" hidden="1" customHeight="1" x14ac:dyDescent="0.35">
      <c r="A8" s="18"/>
      <c r="B8" s="19"/>
      <c r="C8" s="20"/>
      <c r="D8" s="21"/>
      <c r="E8" s="20"/>
      <c r="F8" s="20"/>
      <c r="G8" s="20" t="s">
        <v>42</v>
      </c>
      <c r="H8" s="20" t="s">
        <v>43</v>
      </c>
      <c r="I8" s="20" t="s">
        <v>44</v>
      </c>
      <c r="J8" s="20" t="s">
        <v>45</v>
      </c>
      <c r="K8" s="20" t="s">
        <v>46</v>
      </c>
      <c r="L8" s="20" t="s">
        <v>47</v>
      </c>
      <c r="M8" s="20" t="s">
        <v>48</v>
      </c>
      <c r="N8" s="20" t="s">
        <v>49</v>
      </c>
      <c r="O8" s="20" t="s">
        <v>50</v>
      </c>
      <c r="P8" s="20" t="s">
        <v>51</v>
      </c>
      <c r="Q8" s="20" t="s">
        <v>52</v>
      </c>
      <c r="R8" s="35" t="s">
        <v>53</v>
      </c>
      <c r="S8" s="20" t="s">
        <v>54</v>
      </c>
      <c r="T8" s="20" t="s">
        <v>55</v>
      </c>
      <c r="U8" s="22" t="s">
        <v>56</v>
      </c>
      <c r="V8" s="23" t="s">
        <v>57</v>
      </c>
      <c r="W8" s="23" t="s">
        <v>58</v>
      </c>
      <c r="X8" s="20" t="s">
        <v>59</v>
      </c>
      <c r="Y8" s="24" t="s">
        <v>60</v>
      </c>
      <c r="Z8" s="20" t="s">
        <v>61</v>
      </c>
      <c r="AA8" s="20" t="s">
        <v>62</v>
      </c>
      <c r="AB8" s="23" t="s">
        <v>63</v>
      </c>
      <c r="AC8" s="25" t="s">
        <v>57</v>
      </c>
      <c r="AD8" s="20" t="s">
        <v>64</v>
      </c>
      <c r="AE8" s="20"/>
      <c r="AF8" s="20"/>
      <c r="AG8" s="20"/>
      <c r="AH8" s="20"/>
      <c r="AI8" s="20"/>
      <c r="AJ8" s="20"/>
      <c r="AK8" s="22" t="s">
        <v>65</v>
      </c>
    </row>
    <row r="9" spans="1:46" s="26" customFormat="1" ht="18.600000000000001" hidden="1" customHeight="1" x14ac:dyDescent="0.35">
      <c r="A9" s="18"/>
      <c r="B9" s="19"/>
      <c r="C9" s="20"/>
      <c r="D9" s="21">
        <v>1</v>
      </c>
      <c r="E9" s="21">
        <f>D9+1</f>
        <v>2</v>
      </c>
      <c r="F9" s="21">
        <f t="shared" ref="F9:U9" si="0">E9+1</f>
        <v>3</v>
      </c>
      <c r="G9" s="21">
        <f t="shared" si="0"/>
        <v>4</v>
      </c>
      <c r="H9" s="21">
        <f t="shared" si="0"/>
        <v>5</v>
      </c>
      <c r="I9" s="21">
        <f>H9+1</f>
        <v>6</v>
      </c>
      <c r="J9" s="21">
        <f t="shared" si="0"/>
        <v>7</v>
      </c>
      <c r="K9" s="21">
        <f>J9+1</f>
        <v>8</v>
      </c>
      <c r="L9" s="21">
        <f t="shared" si="0"/>
        <v>9</v>
      </c>
      <c r="M9" s="21">
        <f>L9+1</f>
        <v>10</v>
      </c>
      <c r="N9" s="21">
        <f t="shared" si="0"/>
        <v>11</v>
      </c>
      <c r="O9" s="21">
        <f>N9+1</f>
        <v>12</v>
      </c>
      <c r="P9" s="21">
        <f t="shared" si="0"/>
        <v>13</v>
      </c>
      <c r="Q9" s="21">
        <f t="shared" si="0"/>
        <v>14</v>
      </c>
      <c r="R9" s="35">
        <f t="shared" si="0"/>
        <v>15</v>
      </c>
      <c r="S9" s="21">
        <f t="shared" si="0"/>
        <v>16</v>
      </c>
      <c r="T9" s="21">
        <f t="shared" si="0"/>
        <v>17</v>
      </c>
      <c r="U9" s="21">
        <f t="shared" si="0"/>
        <v>18</v>
      </c>
      <c r="V9" s="23"/>
      <c r="W9" s="23"/>
      <c r="X9" s="20"/>
      <c r="Y9" s="24"/>
      <c r="Z9" s="20"/>
      <c r="AA9" s="20"/>
      <c r="AB9" s="23"/>
      <c r="AC9" s="25"/>
      <c r="AD9" s="20"/>
      <c r="AE9" s="20"/>
      <c r="AF9" s="20"/>
      <c r="AG9" s="20"/>
      <c r="AH9" s="20"/>
      <c r="AI9" s="20"/>
      <c r="AJ9" s="20"/>
      <c r="AK9" s="22"/>
    </row>
    <row r="10" spans="1:46" ht="36" customHeight="1" x14ac:dyDescent="0.3">
      <c r="A10" s="29">
        <v>1</v>
      </c>
      <c r="B10" s="30" t="s">
        <v>66</v>
      </c>
      <c r="C10" s="31" t="s">
        <v>67</v>
      </c>
      <c r="D10" s="32">
        <v>270005</v>
      </c>
      <c r="E10" s="33" t="s">
        <v>68</v>
      </c>
      <c r="F10" s="34">
        <v>1</v>
      </c>
      <c r="G10" s="35">
        <v>0</v>
      </c>
      <c r="H10" s="35"/>
      <c r="I10" s="35"/>
      <c r="J10" s="35">
        <v>185020576.9750776</v>
      </c>
      <c r="K10" s="35">
        <v>0</v>
      </c>
      <c r="L10" s="35">
        <v>0</v>
      </c>
      <c r="M10" s="35">
        <v>0</v>
      </c>
      <c r="N10" s="35">
        <v>0</v>
      </c>
      <c r="O10" s="35">
        <v>82660896.975077599</v>
      </c>
      <c r="P10" s="35">
        <v>102359680</v>
      </c>
      <c r="Q10" s="35">
        <v>56918680</v>
      </c>
      <c r="R10" s="35">
        <v>45441000</v>
      </c>
      <c r="S10" s="35">
        <v>0</v>
      </c>
      <c r="T10" s="36">
        <v>0</v>
      </c>
      <c r="U10" s="37">
        <v>185020576.9750776</v>
      </c>
      <c r="V10" s="35">
        <v>2870073365.0896454</v>
      </c>
      <c r="W10" s="35">
        <v>2061401167.0696452</v>
      </c>
      <c r="X10" s="35">
        <v>1837009511.0549915</v>
      </c>
      <c r="Y10" s="37">
        <v>224391656.01465359</v>
      </c>
      <c r="Z10" s="35">
        <v>153472073.51211119</v>
      </c>
      <c r="AA10" s="35">
        <v>70919582.502542406</v>
      </c>
      <c r="AB10" s="35">
        <v>808672198.01999998</v>
      </c>
      <c r="AC10" s="37">
        <v>2645681709.0749912</v>
      </c>
      <c r="AD10" s="35"/>
      <c r="AE10" s="35"/>
      <c r="AF10" s="35"/>
      <c r="AG10" s="35"/>
      <c r="AH10" s="35"/>
      <c r="AI10" s="35"/>
      <c r="AJ10" s="35">
        <v>223449779.40999997</v>
      </c>
      <c r="AK10" s="38">
        <v>3278543721.4699998</v>
      </c>
      <c r="AL10" s="9">
        <v>2783631645.9029059</v>
      </c>
      <c r="AM10" s="9">
        <v>-494912075.56709385</v>
      </c>
      <c r="AN10" s="9">
        <v>185020576.9750776</v>
      </c>
      <c r="AO10" s="9">
        <v>185020576.9750776</v>
      </c>
      <c r="AP10" s="9">
        <v>0</v>
      </c>
      <c r="AQ10" s="9">
        <v>3278543721.4747224</v>
      </c>
      <c r="AR10" s="9">
        <v>-4.72259521484375E-3</v>
      </c>
      <c r="AS10" s="9">
        <v>0</v>
      </c>
      <c r="AT10" s="9">
        <v>0</v>
      </c>
    </row>
    <row r="11" spans="1:46" ht="54" customHeight="1" x14ac:dyDescent="0.3">
      <c r="A11" s="29">
        <v>2</v>
      </c>
      <c r="B11" s="30" t="s">
        <v>69</v>
      </c>
      <c r="C11" s="31" t="s">
        <v>70</v>
      </c>
      <c r="D11" s="32">
        <v>270004</v>
      </c>
      <c r="E11" s="33" t="s">
        <v>71</v>
      </c>
      <c r="F11" s="34">
        <v>1</v>
      </c>
      <c r="G11" s="35">
        <v>0</v>
      </c>
      <c r="H11" s="35"/>
      <c r="I11" s="35"/>
      <c r="J11" s="35">
        <v>115608111.97378758</v>
      </c>
      <c r="K11" s="35">
        <v>0</v>
      </c>
      <c r="L11" s="35">
        <v>0</v>
      </c>
      <c r="M11" s="35">
        <v>0</v>
      </c>
      <c r="N11" s="35">
        <v>0</v>
      </c>
      <c r="O11" s="35">
        <v>33238736.973787576</v>
      </c>
      <c r="P11" s="35">
        <v>82369375</v>
      </c>
      <c r="Q11" s="35">
        <v>16961875</v>
      </c>
      <c r="R11" s="35">
        <v>65407500</v>
      </c>
      <c r="S11" s="35">
        <v>0</v>
      </c>
      <c r="T11" s="36">
        <v>0</v>
      </c>
      <c r="U11" s="37">
        <v>115608111.97378758</v>
      </c>
      <c r="V11" s="35">
        <v>2258819536.1662564</v>
      </c>
      <c r="W11" s="35">
        <v>1715570165.4102564</v>
      </c>
      <c r="X11" s="35">
        <v>1706091335.6652565</v>
      </c>
      <c r="Y11" s="37">
        <v>9478829.7449999992</v>
      </c>
      <c r="Z11" s="35">
        <v>9478829.7449999992</v>
      </c>
      <c r="AA11" s="35"/>
      <c r="AB11" s="35">
        <v>543249370.75600004</v>
      </c>
      <c r="AC11" s="37">
        <v>2249340706.4212565</v>
      </c>
      <c r="AD11" s="35"/>
      <c r="AE11" s="35"/>
      <c r="AF11" s="35"/>
      <c r="AG11" s="35"/>
      <c r="AH11" s="35"/>
      <c r="AI11" s="35"/>
      <c r="AJ11" s="35">
        <v>3601765.9</v>
      </c>
      <c r="AK11" s="38">
        <v>2378029414.04</v>
      </c>
      <c r="AL11" s="9">
        <v>1909049476.3336594</v>
      </c>
      <c r="AM11" s="9">
        <v>-468979937.70634055</v>
      </c>
      <c r="AN11" s="9">
        <v>115608111.97378758</v>
      </c>
      <c r="AO11" s="9">
        <v>115608111.97378758</v>
      </c>
      <c r="AP11" s="9">
        <v>0</v>
      </c>
      <c r="AQ11" s="9">
        <v>2378029414.0400443</v>
      </c>
      <c r="AR11" s="9">
        <v>-4.4345855712890625E-5</v>
      </c>
      <c r="AS11" s="9">
        <v>0</v>
      </c>
      <c r="AT11" s="9">
        <v>0</v>
      </c>
    </row>
    <row r="12" spans="1:46" ht="36.6" customHeight="1" x14ac:dyDescent="0.3">
      <c r="A12" s="29">
        <v>3</v>
      </c>
      <c r="B12" s="30" t="s">
        <v>72</v>
      </c>
      <c r="C12" s="31" t="s">
        <v>73</v>
      </c>
      <c r="D12" s="32">
        <v>270007</v>
      </c>
      <c r="E12" s="33" t="s">
        <v>74</v>
      </c>
      <c r="F12" s="34">
        <v>1</v>
      </c>
      <c r="G12" s="35">
        <v>0</v>
      </c>
      <c r="H12" s="35"/>
      <c r="I12" s="35"/>
      <c r="J12" s="35">
        <v>111624695.87306678</v>
      </c>
      <c r="K12" s="35">
        <v>0</v>
      </c>
      <c r="L12" s="35">
        <v>0</v>
      </c>
      <c r="M12" s="35">
        <v>0</v>
      </c>
      <c r="N12" s="35">
        <v>0</v>
      </c>
      <c r="O12" s="35">
        <v>75458372.873066783</v>
      </c>
      <c r="P12" s="35">
        <v>36166323</v>
      </c>
      <c r="Q12" s="35">
        <v>32310723</v>
      </c>
      <c r="R12" s="35">
        <v>3855600</v>
      </c>
      <c r="S12" s="35">
        <v>0</v>
      </c>
      <c r="T12" s="36">
        <v>0</v>
      </c>
      <c r="U12" s="37">
        <v>111624695.87306678</v>
      </c>
      <c r="V12" s="35">
        <v>1275318710.4790251</v>
      </c>
      <c r="W12" s="35">
        <v>1255951287.9390252</v>
      </c>
      <c r="X12" s="35">
        <v>1075777823.084574</v>
      </c>
      <c r="Y12" s="37">
        <v>180173464.85445118</v>
      </c>
      <c r="Z12" s="35">
        <v>159316770.53445119</v>
      </c>
      <c r="AA12" s="35">
        <v>20856694.319999997</v>
      </c>
      <c r="AB12" s="35">
        <v>19367422.540000003</v>
      </c>
      <c r="AC12" s="37">
        <v>1095145245.6245739</v>
      </c>
      <c r="AD12" s="35"/>
      <c r="AE12" s="35"/>
      <c r="AF12" s="35"/>
      <c r="AG12" s="35"/>
      <c r="AH12" s="35"/>
      <c r="AI12" s="35"/>
      <c r="AJ12" s="35">
        <v>1225641.06</v>
      </c>
      <c r="AK12" s="38">
        <v>1388169047.4100001</v>
      </c>
      <c r="AM12" s="9">
        <v>-1388169047.4100001</v>
      </c>
      <c r="AN12" s="9">
        <v>111624695.87306678</v>
      </c>
      <c r="AO12" s="9">
        <v>111624695.87306678</v>
      </c>
      <c r="AP12" s="9">
        <v>0</v>
      </c>
      <c r="AQ12" s="9">
        <v>1388169047.4120917</v>
      </c>
      <c r="AR12" s="9">
        <v>-2.0916461944580078E-3</v>
      </c>
      <c r="AS12" s="9">
        <v>0</v>
      </c>
      <c r="AT12" s="9">
        <v>0</v>
      </c>
    </row>
    <row r="13" spans="1:46" ht="54" customHeight="1" x14ac:dyDescent="0.3">
      <c r="A13" s="29">
        <v>4</v>
      </c>
      <c r="B13" s="30" t="s">
        <v>75</v>
      </c>
      <c r="C13" s="31" t="s">
        <v>76</v>
      </c>
      <c r="D13" s="32">
        <v>270148</v>
      </c>
      <c r="E13" s="33" t="s">
        <v>77</v>
      </c>
      <c r="F13" s="34">
        <v>1</v>
      </c>
      <c r="G13" s="35">
        <v>0</v>
      </c>
      <c r="H13" s="35"/>
      <c r="I13" s="35"/>
      <c r="J13" s="35">
        <v>120373909.21064302</v>
      </c>
      <c r="K13" s="35">
        <v>0</v>
      </c>
      <c r="L13" s="35">
        <v>0</v>
      </c>
      <c r="M13" s="35">
        <v>0</v>
      </c>
      <c r="N13" s="35">
        <v>0</v>
      </c>
      <c r="O13" s="35">
        <v>12023367.210643016</v>
      </c>
      <c r="P13" s="35">
        <v>108350542</v>
      </c>
      <c r="Q13" s="35">
        <v>51893542</v>
      </c>
      <c r="R13" s="35">
        <v>56457000</v>
      </c>
      <c r="S13" s="35">
        <v>0</v>
      </c>
      <c r="T13" s="36">
        <v>0</v>
      </c>
      <c r="U13" s="37">
        <v>120373909.21064302</v>
      </c>
      <c r="V13" s="35">
        <v>1147537297.8555691</v>
      </c>
      <c r="W13" s="35">
        <v>1107646059.6275692</v>
      </c>
      <c r="X13" s="35">
        <v>990718354.45603466</v>
      </c>
      <c r="Y13" s="37">
        <v>116927705.17153442</v>
      </c>
      <c r="Z13" s="35">
        <v>105582159.34453443</v>
      </c>
      <c r="AA13" s="35">
        <v>11345545.827</v>
      </c>
      <c r="AB13" s="35">
        <v>39891238.228</v>
      </c>
      <c r="AC13" s="37">
        <v>1030609592.6840347</v>
      </c>
      <c r="AD13" s="35"/>
      <c r="AE13" s="35"/>
      <c r="AF13" s="35"/>
      <c r="AG13" s="35"/>
      <c r="AH13" s="35"/>
      <c r="AI13" s="35"/>
      <c r="AJ13" s="35">
        <v>524188.92999999993</v>
      </c>
      <c r="AK13" s="38">
        <v>1268435396</v>
      </c>
      <c r="AL13" s="9">
        <v>980539471.73153031</v>
      </c>
      <c r="AM13" s="9">
        <v>-287895924.26846969</v>
      </c>
      <c r="AN13" s="9">
        <v>120373909.21064302</v>
      </c>
      <c r="AO13" s="9">
        <v>120373909.21064302</v>
      </c>
      <c r="AP13" s="9">
        <v>0</v>
      </c>
      <c r="AQ13" s="9">
        <v>1268435395.996212</v>
      </c>
      <c r="AR13" s="9">
        <v>3.787994384765625E-3</v>
      </c>
      <c r="AS13" s="9">
        <v>0</v>
      </c>
      <c r="AT13" s="9">
        <v>0</v>
      </c>
    </row>
    <row r="14" spans="1:46" ht="36" customHeight="1" x14ac:dyDescent="0.3">
      <c r="A14" s="29">
        <v>5</v>
      </c>
      <c r="B14" s="30" t="s">
        <v>78</v>
      </c>
      <c r="C14" s="41" t="s">
        <v>79</v>
      </c>
      <c r="D14" s="32">
        <v>270008</v>
      </c>
      <c r="E14" s="33" t="s">
        <v>80</v>
      </c>
      <c r="F14" s="34">
        <v>1</v>
      </c>
      <c r="G14" s="35">
        <v>0</v>
      </c>
      <c r="H14" s="35"/>
      <c r="I14" s="35"/>
      <c r="J14" s="35">
        <v>649429110.80723155</v>
      </c>
      <c r="K14" s="35">
        <v>0</v>
      </c>
      <c r="L14" s="35">
        <v>0</v>
      </c>
      <c r="M14" s="35">
        <v>0</v>
      </c>
      <c r="N14" s="35">
        <v>0</v>
      </c>
      <c r="O14" s="35">
        <v>567811149.30723155</v>
      </c>
      <c r="P14" s="35">
        <v>81617961.5</v>
      </c>
      <c r="Q14" s="35">
        <v>76568451.5</v>
      </c>
      <c r="R14" s="35">
        <v>0</v>
      </c>
      <c r="S14" s="35">
        <v>5049510</v>
      </c>
      <c r="T14" s="36">
        <v>0</v>
      </c>
      <c r="U14" s="37">
        <v>649429110.80723155</v>
      </c>
      <c r="V14" s="35">
        <v>3387666733.788362</v>
      </c>
      <c r="W14" s="35">
        <v>3173096363.8843622</v>
      </c>
      <c r="X14" s="35">
        <v>1410250960.2398386</v>
      </c>
      <c r="Y14" s="37">
        <v>1762845403.6445236</v>
      </c>
      <c r="Z14" s="35">
        <v>948069640.53471398</v>
      </c>
      <c r="AA14" s="35">
        <v>814775763.10980976</v>
      </c>
      <c r="AB14" s="35">
        <v>214570369.90399998</v>
      </c>
      <c r="AC14" s="37">
        <v>1624821330.1438386</v>
      </c>
      <c r="AD14" s="35"/>
      <c r="AE14" s="35"/>
      <c r="AF14" s="35"/>
      <c r="AG14" s="35"/>
      <c r="AH14" s="35"/>
      <c r="AI14" s="35"/>
      <c r="AJ14" s="35"/>
      <c r="AK14" s="38">
        <v>4037095844.5999999</v>
      </c>
      <c r="AL14" s="9">
        <v>3777352305.897357</v>
      </c>
      <c r="AM14" s="9">
        <v>-259743538.70264292</v>
      </c>
      <c r="AN14" s="9">
        <v>649429110.80723155</v>
      </c>
      <c r="AO14" s="9">
        <v>649429110.80723155</v>
      </c>
      <c r="AP14" s="9">
        <v>0</v>
      </c>
      <c r="AQ14" s="9">
        <v>4037095844.5955935</v>
      </c>
      <c r="AR14" s="9">
        <v>4.4064521789550781E-3</v>
      </c>
      <c r="AS14" s="9">
        <v>0</v>
      </c>
      <c r="AT14" s="9">
        <v>0</v>
      </c>
    </row>
    <row r="15" spans="1:46" ht="54" customHeight="1" x14ac:dyDescent="0.3">
      <c r="A15" s="29">
        <v>6</v>
      </c>
      <c r="B15" s="30" t="s">
        <v>81</v>
      </c>
      <c r="C15" s="41" t="s">
        <v>82</v>
      </c>
      <c r="D15" s="32">
        <v>270002</v>
      </c>
      <c r="E15" s="33" t="s">
        <v>83</v>
      </c>
      <c r="F15" s="34">
        <v>1</v>
      </c>
      <c r="G15" s="35">
        <v>0</v>
      </c>
      <c r="H15" s="35"/>
      <c r="I15" s="35"/>
      <c r="J15" s="35">
        <v>447849391.97330356</v>
      </c>
      <c r="K15" s="35">
        <v>0</v>
      </c>
      <c r="L15" s="35">
        <v>0</v>
      </c>
      <c r="M15" s="35">
        <v>0</v>
      </c>
      <c r="N15" s="35">
        <v>0</v>
      </c>
      <c r="O15" s="35">
        <v>273746963.57330358</v>
      </c>
      <c r="P15" s="35">
        <v>174102428.39999998</v>
      </c>
      <c r="Q15" s="35">
        <v>174102428.39999998</v>
      </c>
      <c r="R15" s="35">
        <v>0</v>
      </c>
      <c r="S15" s="35">
        <v>0</v>
      </c>
      <c r="T15" s="36">
        <v>0</v>
      </c>
      <c r="U15" s="37">
        <v>447849391.97330356</v>
      </c>
      <c r="V15" s="35">
        <v>101303695.36980002</v>
      </c>
      <c r="W15" s="35">
        <v>101303695.36980002</v>
      </c>
      <c r="X15" s="35"/>
      <c r="Y15" s="37">
        <v>101303695.36980002</v>
      </c>
      <c r="Z15" s="35"/>
      <c r="AA15" s="35">
        <v>101303695.36980002</v>
      </c>
      <c r="AB15" s="35">
        <v>0</v>
      </c>
      <c r="AC15" s="37">
        <v>0</v>
      </c>
      <c r="AD15" s="35"/>
      <c r="AE15" s="35"/>
      <c r="AF15" s="35"/>
      <c r="AG15" s="35"/>
      <c r="AH15" s="35"/>
      <c r="AI15" s="35"/>
      <c r="AJ15" s="35"/>
      <c r="AK15" s="38">
        <v>549153087.34000003</v>
      </c>
      <c r="AL15" s="9">
        <v>477896942.54500002</v>
      </c>
      <c r="AM15" s="9">
        <v>-71256144.795000017</v>
      </c>
      <c r="AN15" s="9">
        <v>447849391.97330356</v>
      </c>
      <c r="AO15" s="9">
        <v>447849391.97330356</v>
      </c>
      <c r="AP15" s="9">
        <v>0</v>
      </c>
      <c r="AQ15" s="9">
        <v>549153087.34310353</v>
      </c>
      <c r="AR15" s="9">
        <v>-3.1034946441650391E-3</v>
      </c>
      <c r="AS15" s="9">
        <v>0</v>
      </c>
      <c r="AT15" s="9">
        <v>0</v>
      </c>
    </row>
    <row r="16" spans="1:46" ht="54" customHeight="1" x14ac:dyDescent="0.3">
      <c r="A16" s="29">
        <v>7</v>
      </c>
      <c r="B16" s="30" t="s">
        <v>84</v>
      </c>
      <c r="C16" s="41" t="s">
        <v>85</v>
      </c>
      <c r="D16" s="32">
        <v>270003</v>
      </c>
      <c r="E16" s="33" t="s">
        <v>86</v>
      </c>
      <c r="F16" s="34">
        <v>1</v>
      </c>
      <c r="G16" s="35">
        <v>0</v>
      </c>
      <c r="H16" s="35"/>
      <c r="I16" s="35"/>
      <c r="J16" s="35">
        <v>113816292.5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113816292.5</v>
      </c>
      <c r="Q16" s="35">
        <v>113816292.5</v>
      </c>
      <c r="R16" s="35">
        <v>0</v>
      </c>
      <c r="S16" s="35">
        <v>0</v>
      </c>
      <c r="T16" s="36">
        <v>0</v>
      </c>
      <c r="U16" s="37">
        <v>113816292.5</v>
      </c>
      <c r="V16" s="35">
        <v>106903757.26799998</v>
      </c>
      <c r="W16" s="35">
        <v>106903757.26799998</v>
      </c>
      <c r="X16" s="35"/>
      <c r="Y16" s="37">
        <v>106903757.26799998</v>
      </c>
      <c r="Z16" s="35"/>
      <c r="AA16" s="35">
        <v>106903757.26799998</v>
      </c>
      <c r="AB16" s="35"/>
      <c r="AC16" s="37">
        <v>0</v>
      </c>
      <c r="AD16" s="35"/>
      <c r="AE16" s="35"/>
      <c r="AF16" s="35"/>
      <c r="AG16" s="35"/>
      <c r="AH16" s="35"/>
      <c r="AI16" s="35"/>
      <c r="AJ16" s="35"/>
      <c r="AK16" s="38">
        <v>220720049.77000001</v>
      </c>
      <c r="AM16" s="9">
        <v>-220720049.77000001</v>
      </c>
      <c r="AN16" s="9">
        <v>113816292.5</v>
      </c>
      <c r="AO16" s="9">
        <v>113816292.5</v>
      </c>
      <c r="AP16" s="9">
        <v>0</v>
      </c>
      <c r="AQ16" s="9">
        <v>220720049.76799998</v>
      </c>
      <c r="AR16" s="9">
        <v>2.0000338554382324E-3</v>
      </c>
      <c r="AS16" s="9">
        <v>0</v>
      </c>
      <c r="AT16" s="9">
        <v>0</v>
      </c>
    </row>
    <row r="17" spans="1:46" ht="24" customHeight="1" x14ac:dyDescent="0.3">
      <c r="A17" s="29">
        <v>8</v>
      </c>
      <c r="B17" s="30" t="s">
        <v>87</v>
      </c>
      <c r="C17" s="41" t="s">
        <v>88</v>
      </c>
      <c r="D17" s="32">
        <v>270014</v>
      </c>
      <c r="E17" s="33" t="s">
        <v>89</v>
      </c>
      <c r="F17" s="34">
        <v>1</v>
      </c>
      <c r="G17" s="35">
        <v>0</v>
      </c>
      <c r="H17" s="35"/>
      <c r="I17" s="35"/>
      <c r="J17" s="35">
        <v>95526360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95526360</v>
      </c>
      <c r="Q17" s="35">
        <v>95526360</v>
      </c>
      <c r="R17" s="35">
        <v>0</v>
      </c>
      <c r="S17" s="35">
        <v>0</v>
      </c>
      <c r="T17" s="36">
        <v>0</v>
      </c>
      <c r="U17" s="37">
        <v>95526360</v>
      </c>
      <c r="V17" s="35">
        <v>0</v>
      </c>
      <c r="W17" s="35">
        <v>0</v>
      </c>
      <c r="X17" s="35"/>
      <c r="Y17" s="37">
        <v>0</v>
      </c>
      <c r="Z17" s="35"/>
      <c r="AA17" s="35"/>
      <c r="AB17" s="35"/>
      <c r="AC17" s="37">
        <v>0</v>
      </c>
      <c r="AD17" s="35"/>
      <c r="AE17" s="35"/>
      <c r="AF17" s="35"/>
      <c r="AG17" s="35"/>
      <c r="AH17" s="35"/>
      <c r="AI17" s="35"/>
      <c r="AJ17" s="35"/>
      <c r="AK17" s="38">
        <v>95526360</v>
      </c>
      <c r="AM17" s="9">
        <v>-95526360</v>
      </c>
      <c r="AN17" s="9">
        <v>95526360</v>
      </c>
      <c r="AO17" s="9">
        <v>95526360</v>
      </c>
      <c r="AP17" s="9">
        <v>0</v>
      </c>
      <c r="AQ17" s="9">
        <v>95526360</v>
      </c>
      <c r="AR17" s="9">
        <v>0</v>
      </c>
      <c r="AS17" s="9">
        <v>0</v>
      </c>
      <c r="AT17" s="9">
        <v>0</v>
      </c>
    </row>
    <row r="18" spans="1:46" ht="36" customHeight="1" x14ac:dyDescent="0.3">
      <c r="A18" s="29">
        <v>9</v>
      </c>
      <c r="B18" s="30" t="s">
        <v>90</v>
      </c>
      <c r="C18" s="41" t="s">
        <v>91</v>
      </c>
      <c r="D18" s="32">
        <v>270006</v>
      </c>
      <c r="E18" s="33" t="s">
        <v>92</v>
      </c>
      <c r="F18" s="34">
        <v>1</v>
      </c>
      <c r="G18" s="35">
        <v>0</v>
      </c>
      <c r="H18" s="35"/>
      <c r="I18" s="35"/>
      <c r="J18" s="35">
        <v>106671600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106671600</v>
      </c>
      <c r="Q18" s="35">
        <v>106671600</v>
      </c>
      <c r="R18" s="35">
        <v>0</v>
      </c>
      <c r="S18" s="35">
        <v>0</v>
      </c>
      <c r="T18" s="36">
        <v>0</v>
      </c>
      <c r="U18" s="37">
        <v>106671600</v>
      </c>
      <c r="V18" s="35">
        <v>0</v>
      </c>
      <c r="W18" s="35">
        <v>0</v>
      </c>
      <c r="X18" s="35"/>
      <c r="Y18" s="37">
        <v>0</v>
      </c>
      <c r="Z18" s="35"/>
      <c r="AA18" s="35"/>
      <c r="AB18" s="35"/>
      <c r="AC18" s="37">
        <v>0</v>
      </c>
      <c r="AD18" s="35"/>
      <c r="AE18" s="35"/>
      <c r="AF18" s="35"/>
      <c r="AG18" s="35"/>
      <c r="AH18" s="35"/>
      <c r="AI18" s="35"/>
      <c r="AJ18" s="35"/>
      <c r="AK18" s="38">
        <v>106671600</v>
      </c>
      <c r="AM18" s="9">
        <v>-106671600</v>
      </c>
      <c r="AN18" s="9">
        <v>106671600</v>
      </c>
      <c r="AO18" s="9">
        <v>106671600</v>
      </c>
      <c r="AP18" s="9">
        <v>0</v>
      </c>
      <c r="AQ18" s="9">
        <v>106671600</v>
      </c>
      <c r="AR18" s="9">
        <v>0</v>
      </c>
      <c r="AS18" s="9">
        <v>0</v>
      </c>
      <c r="AT18" s="9">
        <v>0</v>
      </c>
    </row>
    <row r="19" spans="1:46" ht="57.75" customHeight="1" x14ac:dyDescent="0.3">
      <c r="A19" s="29">
        <v>10</v>
      </c>
      <c r="B19" s="30" t="s">
        <v>93</v>
      </c>
      <c r="C19" s="31" t="s">
        <v>94</v>
      </c>
      <c r="D19" s="32">
        <v>270161</v>
      </c>
      <c r="E19" s="33" t="s">
        <v>95</v>
      </c>
      <c r="F19" s="34">
        <v>1</v>
      </c>
      <c r="G19" s="35">
        <v>0</v>
      </c>
      <c r="H19" s="35"/>
      <c r="I19" s="35"/>
      <c r="J19" s="35">
        <v>26734250</v>
      </c>
      <c r="K19" s="35">
        <v>0</v>
      </c>
      <c r="L19" s="35">
        <v>0</v>
      </c>
      <c r="M19" s="35">
        <v>0</v>
      </c>
      <c r="N19" s="35">
        <v>0</v>
      </c>
      <c r="O19" s="35">
        <v>26734250</v>
      </c>
      <c r="P19" s="35">
        <v>0</v>
      </c>
      <c r="Q19" s="35">
        <v>0</v>
      </c>
      <c r="R19" s="35">
        <v>0</v>
      </c>
      <c r="S19" s="35">
        <v>0</v>
      </c>
      <c r="T19" s="36">
        <v>0</v>
      </c>
      <c r="U19" s="37">
        <v>26734250</v>
      </c>
      <c r="V19" s="35">
        <v>56659517.044495195</v>
      </c>
      <c r="W19" s="35">
        <v>56659517.044495195</v>
      </c>
      <c r="X19" s="35"/>
      <c r="Y19" s="37">
        <v>56659517.044495195</v>
      </c>
      <c r="Z19" s="35"/>
      <c r="AA19" s="35">
        <v>56659517.044495195</v>
      </c>
      <c r="AB19" s="35"/>
      <c r="AC19" s="37">
        <v>0</v>
      </c>
      <c r="AD19" s="35"/>
      <c r="AE19" s="35"/>
      <c r="AF19" s="35"/>
      <c r="AG19" s="35"/>
      <c r="AH19" s="35"/>
      <c r="AI19" s="35"/>
      <c r="AJ19" s="35"/>
      <c r="AK19" s="38">
        <v>83393767.040000007</v>
      </c>
      <c r="AM19" s="9">
        <v>-83393767.040000007</v>
      </c>
      <c r="AN19" s="9">
        <v>26734250</v>
      </c>
      <c r="AO19" s="9">
        <v>26734250</v>
      </c>
      <c r="AP19" s="9">
        <v>0</v>
      </c>
      <c r="AQ19" s="9">
        <v>83393767.044495195</v>
      </c>
      <c r="AR19" s="9">
        <v>-4.4951885938644409E-3</v>
      </c>
      <c r="AS19" s="9">
        <v>0</v>
      </c>
      <c r="AT19" s="9">
        <v>0</v>
      </c>
    </row>
    <row r="20" spans="1:46" ht="36" customHeight="1" x14ac:dyDescent="0.3">
      <c r="A20" s="29">
        <v>11</v>
      </c>
      <c r="B20" s="30" t="s">
        <v>96</v>
      </c>
      <c r="C20" s="31" t="s">
        <v>97</v>
      </c>
      <c r="D20" s="32">
        <v>270149</v>
      </c>
      <c r="E20" s="33" t="s">
        <v>98</v>
      </c>
      <c r="F20" s="34">
        <v>1</v>
      </c>
      <c r="G20" s="35">
        <v>0</v>
      </c>
      <c r="H20" s="35"/>
      <c r="I20" s="35"/>
      <c r="J20" s="35">
        <v>74646790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74646790</v>
      </c>
      <c r="Q20" s="35">
        <v>74646790</v>
      </c>
      <c r="R20" s="35">
        <v>0</v>
      </c>
      <c r="S20" s="35">
        <v>0</v>
      </c>
      <c r="T20" s="36">
        <v>0</v>
      </c>
      <c r="U20" s="37">
        <v>74646790</v>
      </c>
      <c r="V20" s="35">
        <v>160424085.18288508</v>
      </c>
      <c r="W20" s="35">
        <v>150296808.02288508</v>
      </c>
      <c r="X20" s="35">
        <v>124712332.51423897</v>
      </c>
      <c r="Y20" s="37">
        <v>25584475.508646116</v>
      </c>
      <c r="Z20" s="35">
        <v>4478404.6727976594</v>
      </c>
      <c r="AA20" s="35">
        <v>21106070.835848458</v>
      </c>
      <c r="AB20" s="35">
        <v>10127277.160000002</v>
      </c>
      <c r="AC20" s="37">
        <v>134839609.67423898</v>
      </c>
      <c r="AD20" s="35"/>
      <c r="AE20" s="35"/>
      <c r="AF20" s="35"/>
      <c r="AG20" s="35"/>
      <c r="AH20" s="35"/>
      <c r="AI20" s="35"/>
      <c r="AJ20" s="35"/>
      <c r="AK20" s="38">
        <v>235070875.18000001</v>
      </c>
      <c r="AM20" s="9">
        <v>-235070875.18000001</v>
      </c>
      <c r="AN20" s="9">
        <v>74646790</v>
      </c>
      <c r="AO20" s="9">
        <v>74646790</v>
      </c>
      <c r="AP20" s="9">
        <v>0</v>
      </c>
      <c r="AQ20" s="9">
        <v>235070875.18288508</v>
      </c>
      <c r="AR20" s="9">
        <v>-2.8850734233856201E-3</v>
      </c>
      <c r="AS20" s="9">
        <v>0</v>
      </c>
      <c r="AT20" s="9">
        <v>0</v>
      </c>
    </row>
    <row r="21" spans="1:46" ht="59.45" customHeight="1" x14ac:dyDescent="0.3">
      <c r="A21" s="29">
        <v>12</v>
      </c>
      <c r="B21" s="30" t="s">
        <v>99</v>
      </c>
      <c r="C21" s="31" t="s">
        <v>100</v>
      </c>
      <c r="D21" s="32">
        <v>270015</v>
      </c>
      <c r="E21" s="33" t="s">
        <v>101</v>
      </c>
      <c r="F21" s="34">
        <v>1</v>
      </c>
      <c r="G21" s="35">
        <v>0</v>
      </c>
      <c r="H21" s="35"/>
      <c r="I21" s="35"/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6">
        <v>0</v>
      </c>
      <c r="U21" s="37">
        <v>0</v>
      </c>
      <c r="V21" s="35">
        <v>163400434.84512001</v>
      </c>
      <c r="W21" s="35">
        <v>163400434.84512001</v>
      </c>
      <c r="X21" s="35">
        <v>0</v>
      </c>
      <c r="Y21" s="37">
        <v>163400434.84512001</v>
      </c>
      <c r="Z21" s="35"/>
      <c r="AA21" s="35">
        <v>163400434.84512001</v>
      </c>
      <c r="AB21" s="35"/>
      <c r="AC21" s="37">
        <v>0</v>
      </c>
      <c r="AD21" s="35"/>
      <c r="AE21" s="35"/>
      <c r="AF21" s="35"/>
      <c r="AG21" s="35"/>
      <c r="AH21" s="35"/>
      <c r="AI21" s="35"/>
      <c r="AJ21" s="35"/>
      <c r="AK21" s="38">
        <v>163400434.84999999</v>
      </c>
      <c r="AL21" s="9">
        <v>86695734.210890651</v>
      </c>
      <c r="AM21" s="9">
        <v>-76704700.639109343</v>
      </c>
      <c r="AN21" s="9">
        <v>0</v>
      </c>
      <c r="AO21" s="9">
        <v>0</v>
      </c>
      <c r="AP21" s="9">
        <v>0</v>
      </c>
      <c r="AQ21" s="9">
        <v>163400434.84512001</v>
      </c>
      <c r="AR21" s="9">
        <v>4.8799812793731689E-3</v>
      </c>
      <c r="AS21" s="9">
        <v>0</v>
      </c>
      <c r="AT21" s="9">
        <v>0</v>
      </c>
    </row>
    <row r="22" spans="1:46" ht="54" customHeight="1" x14ac:dyDescent="0.3">
      <c r="A22" s="29">
        <v>13</v>
      </c>
      <c r="B22" s="30" t="s">
        <v>102</v>
      </c>
      <c r="C22" s="31" t="s">
        <v>103</v>
      </c>
      <c r="D22" s="32">
        <v>270113</v>
      </c>
      <c r="E22" s="33" t="s">
        <v>104</v>
      </c>
      <c r="F22" s="34">
        <v>1</v>
      </c>
      <c r="G22" s="35">
        <v>0</v>
      </c>
      <c r="H22" s="35"/>
      <c r="I22" s="35"/>
      <c r="J22" s="35">
        <v>29755375.134089701</v>
      </c>
      <c r="K22" s="35">
        <v>0</v>
      </c>
      <c r="L22" s="35">
        <v>0</v>
      </c>
      <c r="M22" s="35">
        <v>0</v>
      </c>
      <c r="N22" s="35">
        <v>0</v>
      </c>
      <c r="O22" s="35">
        <v>22004975.134089701</v>
      </c>
      <c r="P22" s="35">
        <v>7750400</v>
      </c>
      <c r="Q22" s="35">
        <v>7750400</v>
      </c>
      <c r="R22" s="35">
        <v>0</v>
      </c>
      <c r="S22" s="35">
        <v>0</v>
      </c>
      <c r="T22" s="36">
        <v>0</v>
      </c>
      <c r="U22" s="37">
        <v>29755375.134089701</v>
      </c>
      <c r="V22" s="35">
        <v>0</v>
      </c>
      <c r="W22" s="35">
        <v>0</v>
      </c>
      <c r="X22" s="35"/>
      <c r="Y22" s="37">
        <v>0</v>
      </c>
      <c r="Z22" s="35"/>
      <c r="AA22" s="35"/>
      <c r="AB22" s="35"/>
      <c r="AC22" s="37">
        <v>0</v>
      </c>
      <c r="AD22" s="35"/>
      <c r="AE22" s="35"/>
      <c r="AF22" s="35"/>
      <c r="AG22" s="35"/>
      <c r="AH22" s="35"/>
      <c r="AI22" s="35"/>
      <c r="AJ22" s="35"/>
      <c r="AK22" s="38">
        <v>29755375.129999999</v>
      </c>
      <c r="AM22" s="9">
        <v>-29755375.129999999</v>
      </c>
      <c r="AN22" s="9">
        <v>29755375.134089701</v>
      </c>
      <c r="AO22" s="9">
        <v>29755375.134089701</v>
      </c>
      <c r="AP22" s="9">
        <v>0</v>
      </c>
      <c r="AQ22" s="9">
        <v>29755375.134089701</v>
      </c>
      <c r="AR22" s="9">
        <v>-4.089701920747757E-3</v>
      </c>
      <c r="AS22" s="9">
        <v>0</v>
      </c>
      <c r="AT22" s="9">
        <v>0</v>
      </c>
    </row>
    <row r="23" spans="1:46" ht="74.25" customHeight="1" x14ac:dyDescent="0.3">
      <c r="A23" s="29">
        <v>14</v>
      </c>
      <c r="B23" s="30" t="s">
        <v>105</v>
      </c>
      <c r="C23" s="31" t="s">
        <v>106</v>
      </c>
      <c r="D23" s="42">
        <v>270115</v>
      </c>
      <c r="E23" s="33" t="s">
        <v>107</v>
      </c>
      <c r="F23" s="34">
        <v>1</v>
      </c>
      <c r="G23" s="35">
        <v>0</v>
      </c>
      <c r="H23" s="35"/>
      <c r="I23" s="35"/>
      <c r="J23" s="35">
        <v>2266200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2266200</v>
      </c>
      <c r="Q23" s="35">
        <v>2266200</v>
      </c>
      <c r="R23" s="35">
        <v>0</v>
      </c>
      <c r="S23" s="35">
        <v>0</v>
      </c>
      <c r="T23" s="36">
        <v>0</v>
      </c>
      <c r="U23" s="37">
        <v>2266200</v>
      </c>
      <c r="V23" s="35">
        <v>258599.32559999998</v>
      </c>
      <c r="W23" s="35">
        <v>258599.32559999998</v>
      </c>
      <c r="X23" s="35">
        <v>0</v>
      </c>
      <c r="Y23" s="37">
        <v>258599.32559999998</v>
      </c>
      <c r="Z23" s="35">
        <v>258599.32559999998</v>
      </c>
      <c r="AA23" s="35"/>
      <c r="AB23" s="35"/>
      <c r="AC23" s="37">
        <v>0</v>
      </c>
      <c r="AD23" s="35"/>
      <c r="AE23" s="35"/>
      <c r="AF23" s="35"/>
      <c r="AG23" s="35"/>
      <c r="AH23" s="35"/>
      <c r="AI23" s="35"/>
      <c r="AJ23" s="35"/>
      <c r="AK23" s="38">
        <v>2524799.33</v>
      </c>
      <c r="AM23" s="9">
        <v>-2524799.33</v>
      </c>
      <c r="AN23" s="9">
        <v>2266200</v>
      </c>
      <c r="AO23" s="9">
        <v>2266200</v>
      </c>
      <c r="AP23" s="9">
        <v>0</v>
      </c>
      <c r="AQ23" s="9">
        <v>2524799.3256000001</v>
      </c>
      <c r="AR23" s="9">
        <v>4.3999999761581421E-3</v>
      </c>
      <c r="AS23" s="9">
        <v>0</v>
      </c>
      <c r="AT23" s="9">
        <v>0</v>
      </c>
    </row>
    <row r="24" spans="1:46" ht="40.700000000000003" customHeight="1" x14ac:dyDescent="0.3">
      <c r="A24" s="29">
        <v>15</v>
      </c>
      <c r="B24" s="30" t="s">
        <v>108</v>
      </c>
      <c r="C24" s="31" t="s">
        <v>109</v>
      </c>
      <c r="D24" s="32">
        <v>270165</v>
      </c>
      <c r="E24" s="34">
        <v>2301165</v>
      </c>
      <c r="F24" s="34">
        <v>1</v>
      </c>
      <c r="G24" s="35">
        <v>0</v>
      </c>
      <c r="H24" s="35"/>
      <c r="I24" s="35"/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6">
        <v>0</v>
      </c>
      <c r="U24" s="37">
        <v>0</v>
      </c>
      <c r="V24" s="35">
        <v>0</v>
      </c>
      <c r="W24" s="35">
        <v>0</v>
      </c>
      <c r="X24" s="35"/>
      <c r="Y24" s="37">
        <v>0</v>
      </c>
      <c r="Z24" s="35"/>
      <c r="AA24" s="35"/>
      <c r="AB24" s="35"/>
      <c r="AC24" s="37">
        <v>0</v>
      </c>
      <c r="AD24" s="35"/>
      <c r="AE24" s="35"/>
      <c r="AF24" s="35"/>
      <c r="AG24" s="35"/>
      <c r="AH24" s="35"/>
      <c r="AI24" s="35"/>
      <c r="AJ24" s="35">
        <v>183591947.21000001</v>
      </c>
      <c r="AK24" s="38">
        <v>183591947.21000001</v>
      </c>
      <c r="AM24" s="9">
        <v>-183591947.21000001</v>
      </c>
      <c r="AN24" s="9">
        <v>0</v>
      </c>
      <c r="AO24" s="9">
        <v>0</v>
      </c>
      <c r="AP24" s="9">
        <v>0</v>
      </c>
      <c r="AQ24" s="9">
        <v>183591947.21000001</v>
      </c>
      <c r="AR24" s="9">
        <v>0</v>
      </c>
      <c r="AS24" s="9">
        <v>0</v>
      </c>
      <c r="AT24" s="9">
        <v>0</v>
      </c>
    </row>
    <row r="25" spans="1:46" ht="54" customHeight="1" x14ac:dyDescent="0.3">
      <c r="A25" s="29">
        <v>16</v>
      </c>
      <c r="B25" s="30" t="s">
        <v>110</v>
      </c>
      <c r="C25" s="31" t="s">
        <v>111</v>
      </c>
      <c r="D25" s="32">
        <v>270017</v>
      </c>
      <c r="E25" s="34">
        <v>2141010</v>
      </c>
      <c r="F25" s="34">
        <v>1</v>
      </c>
      <c r="G25" s="35">
        <v>96921284.039999992</v>
      </c>
      <c r="H25" s="35">
        <v>92305984.799999997</v>
      </c>
      <c r="I25" s="35">
        <v>4615299.24</v>
      </c>
      <c r="J25" s="35">
        <v>352674473.22288543</v>
      </c>
      <c r="K25" s="35">
        <v>217749304.86000001</v>
      </c>
      <c r="L25" s="35">
        <v>191935604.86000001</v>
      </c>
      <c r="M25" s="35">
        <v>18000000</v>
      </c>
      <c r="N25" s="35">
        <v>7813700</v>
      </c>
      <c r="O25" s="35">
        <v>25839640.262885377</v>
      </c>
      <c r="P25" s="35">
        <v>109085528.10000001</v>
      </c>
      <c r="Q25" s="35">
        <v>764487</v>
      </c>
      <c r="R25" s="35">
        <v>22032000</v>
      </c>
      <c r="S25" s="35">
        <v>86289041.100000009</v>
      </c>
      <c r="T25" s="36">
        <v>0</v>
      </c>
      <c r="U25" s="37">
        <v>449595757.26288545</v>
      </c>
      <c r="V25" s="35">
        <v>981051478.19055784</v>
      </c>
      <c r="W25" s="35">
        <v>907893008.11055779</v>
      </c>
      <c r="X25" s="35">
        <v>856088921.84171295</v>
      </c>
      <c r="Y25" s="37">
        <v>51804086.268844798</v>
      </c>
      <c r="Z25" s="35">
        <v>18581438.107584</v>
      </c>
      <c r="AA25" s="35">
        <v>33222648.161260799</v>
      </c>
      <c r="AB25" s="35">
        <v>73158470.079999998</v>
      </c>
      <c r="AC25" s="37">
        <v>929247391.92171299</v>
      </c>
      <c r="AD25" s="35"/>
      <c r="AE25" s="35"/>
      <c r="AF25" s="35"/>
      <c r="AG25" s="35"/>
      <c r="AH25" s="35"/>
      <c r="AI25" s="35"/>
      <c r="AJ25" s="35">
        <v>1035317.05</v>
      </c>
      <c r="AK25" s="38">
        <v>1431682552.5</v>
      </c>
      <c r="AL25" s="9">
        <v>1193794809.8546667</v>
      </c>
      <c r="AM25" s="9">
        <v>-237887742.64533329</v>
      </c>
      <c r="AN25" s="9">
        <v>449595757.26288545</v>
      </c>
      <c r="AO25" s="9">
        <v>449595757.26288545</v>
      </c>
      <c r="AP25" s="9">
        <v>0</v>
      </c>
      <c r="AQ25" s="9">
        <v>1431682552.5034432</v>
      </c>
      <c r="AR25" s="9">
        <v>-3.4432411193847656E-3</v>
      </c>
      <c r="AS25" s="9">
        <v>92305984.799999997</v>
      </c>
      <c r="AT25" s="9">
        <v>4615299.24</v>
      </c>
    </row>
    <row r="26" spans="1:46" ht="54" customHeight="1" x14ac:dyDescent="0.3">
      <c r="A26" s="29">
        <v>17</v>
      </c>
      <c r="B26" s="30" t="s">
        <v>112</v>
      </c>
      <c r="C26" s="31" t="s">
        <v>113</v>
      </c>
      <c r="D26" s="32">
        <v>270018</v>
      </c>
      <c r="E26" s="34">
        <v>2144011</v>
      </c>
      <c r="F26" s="34">
        <v>1</v>
      </c>
      <c r="G26" s="35">
        <v>0</v>
      </c>
      <c r="H26" s="35"/>
      <c r="I26" s="35">
        <v>0</v>
      </c>
      <c r="J26" s="35">
        <v>40789989.854952514</v>
      </c>
      <c r="K26" s="35">
        <v>0</v>
      </c>
      <c r="L26" s="35">
        <v>0</v>
      </c>
      <c r="M26" s="35">
        <v>0</v>
      </c>
      <c r="N26" s="35">
        <v>0</v>
      </c>
      <c r="O26" s="35">
        <v>36658989.854952514</v>
      </c>
      <c r="P26" s="35">
        <v>4131000</v>
      </c>
      <c r="Q26" s="35">
        <v>0</v>
      </c>
      <c r="R26" s="35">
        <v>4131000</v>
      </c>
      <c r="S26" s="35">
        <v>0</v>
      </c>
      <c r="T26" s="36">
        <v>0</v>
      </c>
      <c r="U26" s="37">
        <v>40789989.854952514</v>
      </c>
      <c r="V26" s="35">
        <v>548955156.50208092</v>
      </c>
      <c r="W26" s="35">
        <v>520939749.96608096</v>
      </c>
      <c r="X26" s="35">
        <v>516252692.69888097</v>
      </c>
      <c r="Y26" s="37">
        <v>4687057.2671999997</v>
      </c>
      <c r="Z26" s="35">
        <v>4687057.2671999997</v>
      </c>
      <c r="AA26" s="35"/>
      <c r="AB26" s="35">
        <v>28015406.536000002</v>
      </c>
      <c r="AC26" s="37">
        <v>544268099.23488092</v>
      </c>
      <c r="AD26" s="35"/>
      <c r="AE26" s="35"/>
      <c r="AF26" s="35"/>
      <c r="AG26" s="35"/>
      <c r="AH26" s="35"/>
      <c r="AI26" s="35"/>
      <c r="AJ26" s="35">
        <v>245873.20999999996</v>
      </c>
      <c r="AK26" s="38">
        <v>589991019.57000005</v>
      </c>
      <c r="AL26" s="9">
        <v>501337608.43751019</v>
      </c>
      <c r="AM26" s="9">
        <v>-88653411.13248986</v>
      </c>
      <c r="AN26" s="9">
        <v>40789989.854952514</v>
      </c>
      <c r="AO26" s="9">
        <v>40789989.854952514</v>
      </c>
      <c r="AP26" s="9">
        <v>0</v>
      </c>
      <c r="AQ26" s="9">
        <v>589991019.56703353</v>
      </c>
      <c r="AR26" s="9">
        <v>2.9665231704711914E-3</v>
      </c>
      <c r="AS26" s="9">
        <v>0</v>
      </c>
      <c r="AT26" s="9">
        <v>0</v>
      </c>
    </row>
    <row r="27" spans="1:46" ht="54" customHeight="1" x14ac:dyDescent="0.3">
      <c r="A27" s="29">
        <v>18</v>
      </c>
      <c r="B27" s="30" t="s">
        <v>114</v>
      </c>
      <c r="C27" s="31" t="s">
        <v>115</v>
      </c>
      <c r="D27" s="32">
        <v>270040</v>
      </c>
      <c r="E27" s="34">
        <v>2241001</v>
      </c>
      <c r="F27" s="34">
        <v>1</v>
      </c>
      <c r="G27" s="35">
        <v>92036422.799999997</v>
      </c>
      <c r="H27" s="35">
        <v>87653736</v>
      </c>
      <c r="I27" s="35">
        <v>4382686.8</v>
      </c>
      <c r="J27" s="35">
        <v>68835230</v>
      </c>
      <c r="K27" s="35">
        <v>38192862</v>
      </c>
      <c r="L27" s="35">
        <v>565161.99999999988</v>
      </c>
      <c r="M27" s="35">
        <v>37627700</v>
      </c>
      <c r="N27" s="35">
        <v>0</v>
      </c>
      <c r="O27" s="35">
        <v>8855390</v>
      </c>
      <c r="P27" s="35">
        <v>21786978</v>
      </c>
      <c r="Q27" s="35">
        <v>21786978</v>
      </c>
      <c r="R27" s="35">
        <v>0</v>
      </c>
      <c r="S27" s="35">
        <v>0</v>
      </c>
      <c r="T27" s="36">
        <v>0</v>
      </c>
      <c r="U27" s="37">
        <v>160871652.80000001</v>
      </c>
      <c r="V27" s="35">
        <v>77852452.051929593</v>
      </c>
      <c r="W27" s="35">
        <v>77852452.051929593</v>
      </c>
      <c r="X27" s="35">
        <v>62358572.881929591</v>
      </c>
      <c r="Y27" s="37">
        <v>15493879.17</v>
      </c>
      <c r="Z27" s="35">
        <v>2320288.7399999998</v>
      </c>
      <c r="AA27" s="35">
        <v>13173590.43</v>
      </c>
      <c r="AB27" s="35"/>
      <c r="AC27" s="37">
        <v>62358572.881929591</v>
      </c>
      <c r="AD27" s="35"/>
      <c r="AE27" s="35"/>
      <c r="AF27" s="35"/>
      <c r="AG27" s="35"/>
      <c r="AH27" s="35"/>
      <c r="AI27" s="35"/>
      <c r="AJ27" s="35"/>
      <c r="AK27" s="38">
        <v>238724104.84999999</v>
      </c>
      <c r="AM27" s="9">
        <v>-238724104.84999999</v>
      </c>
      <c r="AN27" s="9">
        <v>160871652.80000001</v>
      </c>
      <c r="AO27" s="9">
        <v>160871652.80000001</v>
      </c>
      <c r="AP27" s="9">
        <v>0</v>
      </c>
      <c r="AQ27" s="9">
        <v>238724104.85192961</v>
      </c>
      <c r="AR27" s="9">
        <v>-1.9296109676361084E-3</v>
      </c>
      <c r="AS27" s="9">
        <v>87653736</v>
      </c>
      <c r="AT27" s="9">
        <v>4382686.8</v>
      </c>
    </row>
    <row r="28" spans="1:46" ht="36" customHeight="1" x14ac:dyDescent="0.3">
      <c r="A28" s="29">
        <v>19</v>
      </c>
      <c r="B28" s="30" t="s">
        <v>116</v>
      </c>
      <c r="C28" s="31" t="s">
        <v>117</v>
      </c>
      <c r="D28" s="32">
        <v>270041</v>
      </c>
      <c r="E28" s="34">
        <v>2241009</v>
      </c>
      <c r="F28" s="34">
        <v>1</v>
      </c>
      <c r="G28" s="35">
        <v>185120371.80000001</v>
      </c>
      <c r="H28" s="35">
        <v>176305116</v>
      </c>
      <c r="I28" s="35">
        <v>8815255.8000000007</v>
      </c>
      <c r="J28" s="35">
        <v>110946106</v>
      </c>
      <c r="K28" s="35">
        <v>94501040</v>
      </c>
      <c r="L28" s="35">
        <v>1738960</v>
      </c>
      <c r="M28" s="35">
        <v>92762080</v>
      </c>
      <c r="N28" s="35">
        <v>0</v>
      </c>
      <c r="O28" s="35">
        <v>3623140</v>
      </c>
      <c r="P28" s="35">
        <v>12821926</v>
      </c>
      <c r="Q28" s="35">
        <v>12133426</v>
      </c>
      <c r="R28" s="35">
        <v>688500</v>
      </c>
      <c r="S28" s="35">
        <v>0</v>
      </c>
      <c r="T28" s="36">
        <v>0</v>
      </c>
      <c r="U28" s="37">
        <v>296066477.80000001</v>
      </c>
      <c r="V28" s="35">
        <v>170574998.39330614</v>
      </c>
      <c r="W28" s="35">
        <v>170574998.39330614</v>
      </c>
      <c r="X28" s="35">
        <v>92537824.17038615</v>
      </c>
      <c r="Y28" s="37">
        <v>78037174.222919986</v>
      </c>
      <c r="Z28" s="35"/>
      <c r="AA28" s="35">
        <v>78037174.222919986</v>
      </c>
      <c r="AB28" s="35"/>
      <c r="AC28" s="37">
        <v>92537824.17038615</v>
      </c>
      <c r="AD28" s="35"/>
      <c r="AE28" s="35"/>
      <c r="AF28" s="35"/>
      <c r="AG28" s="35"/>
      <c r="AH28" s="35"/>
      <c r="AI28" s="35"/>
      <c r="AJ28" s="35"/>
      <c r="AK28" s="38">
        <v>466641476.19</v>
      </c>
      <c r="AM28" s="9">
        <v>-466641476.19</v>
      </c>
      <c r="AN28" s="9">
        <v>296066477.80000001</v>
      </c>
      <c r="AO28" s="9">
        <v>296066477.80000001</v>
      </c>
      <c r="AP28" s="9">
        <v>0</v>
      </c>
      <c r="AQ28" s="9">
        <v>466641476.19330615</v>
      </c>
      <c r="AR28" s="9">
        <v>-3.3061504364013672E-3</v>
      </c>
      <c r="AS28" s="9">
        <v>176305116</v>
      </c>
      <c r="AT28" s="9">
        <v>8815255.8000000007</v>
      </c>
    </row>
    <row r="29" spans="1:46" ht="36" customHeight="1" x14ac:dyDescent="0.3">
      <c r="A29" s="29">
        <v>20</v>
      </c>
      <c r="B29" s="30" t="s">
        <v>118</v>
      </c>
      <c r="C29" s="41" t="s">
        <v>119</v>
      </c>
      <c r="D29" s="32">
        <v>270034</v>
      </c>
      <c r="E29" s="34">
        <v>2148004</v>
      </c>
      <c r="F29" s="34">
        <v>1</v>
      </c>
      <c r="G29" s="35">
        <v>0</v>
      </c>
      <c r="H29" s="35"/>
      <c r="I29" s="35">
        <v>0</v>
      </c>
      <c r="J29" s="35">
        <v>181745789.30000001</v>
      </c>
      <c r="K29" s="35">
        <v>0</v>
      </c>
      <c r="L29" s="35">
        <v>0</v>
      </c>
      <c r="M29" s="35">
        <v>0</v>
      </c>
      <c r="N29" s="35">
        <v>0</v>
      </c>
      <c r="O29" s="35">
        <v>4558714.9000000004</v>
      </c>
      <c r="P29" s="35">
        <v>177187074.40000001</v>
      </c>
      <c r="Q29" s="35">
        <v>176786928.40000001</v>
      </c>
      <c r="R29" s="35">
        <v>275400</v>
      </c>
      <c r="S29" s="35">
        <v>124746</v>
      </c>
      <c r="T29" s="36">
        <v>0</v>
      </c>
      <c r="U29" s="37">
        <v>181745789.30000001</v>
      </c>
      <c r="V29" s="35">
        <v>493087068.95867991</v>
      </c>
      <c r="W29" s="35">
        <v>493087068.95867991</v>
      </c>
      <c r="X29" s="35">
        <v>441891458.33867991</v>
      </c>
      <c r="Y29" s="37">
        <v>51195610.619999997</v>
      </c>
      <c r="Z29" s="35"/>
      <c r="AA29" s="35">
        <v>51195610.619999997</v>
      </c>
      <c r="AB29" s="35"/>
      <c r="AC29" s="37">
        <v>441891458.33867991</v>
      </c>
      <c r="AD29" s="35"/>
      <c r="AE29" s="35"/>
      <c r="AF29" s="35"/>
      <c r="AG29" s="35"/>
      <c r="AH29" s="35"/>
      <c r="AI29" s="35"/>
      <c r="AJ29" s="35"/>
      <c r="AK29" s="38">
        <v>674832858.25999999</v>
      </c>
      <c r="AM29" s="9">
        <v>-674832858.25999999</v>
      </c>
      <c r="AN29" s="9">
        <v>181745789.30000001</v>
      </c>
      <c r="AO29" s="9">
        <v>181745789.30000001</v>
      </c>
      <c r="AP29" s="9">
        <v>0</v>
      </c>
      <c r="AQ29" s="9">
        <v>674832858.25867987</v>
      </c>
      <c r="AR29" s="9">
        <v>1.3201236724853516E-3</v>
      </c>
      <c r="AS29" s="9">
        <v>0</v>
      </c>
      <c r="AT29" s="9">
        <v>0</v>
      </c>
    </row>
    <row r="30" spans="1:46" ht="36" customHeight="1" x14ac:dyDescent="0.3">
      <c r="A30" s="29">
        <v>21</v>
      </c>
      <c r="B30" s="30" t="s">
        <v>120</v>
      </c>
      <c r="C30" s="41" t="s">
        <v>121</v>
      </c>
      <c r="D30" s="32">
        <v>270019</v>
      </c>
      <c r="E30" s="34">
        <v>2101003</v>
      </c>
      <c r="F30" s="34">
        <v>1</v>
      </c>
      <c r="G30" s="35">
        <v>121257864</v>
      </c>
      <c r="H30" s="35">
        <v>115483680</v>
      </c>
      <c r="I30" s="35">
        <v>5774184</v>
      </c>
      <c r="J30" s="35">
        <v>302648494.746943</v>
      </c>
      <c r="K30" s="35">
        <v>204866804.13999999</v>
      </c>
      <c r="L30" s="35">
        <v>183034260.13999999</v>
      </c>
      <c r="M30" s="35">
        <v>14400000</v>
      </c>
      <c r="N30" s="35">
        <v>7432544</v>
      </c>
      <c r="O30" s="35">
        <v>11900887.00694301</v>
      </c>
      <c r="P30" s="35">
        <v>85880803.599999994</v>
      </c>
      <c r="Q30" s="35">
        <v>701394.20000000298</v>
      </c>
      <c r="R30" s="35">
        <v>0</v>
      </c>
      <c r="S30" s="35">
        <v>85179409.399999991</v>
      </c>
      <c r="T30" s="36">
        <v>0</v>
      </c>
      <c r="U30" s="37">
        <v>423906358.746943</v>
      </c>
      <c r="V30" s="35">
        <v>90849337.503408</v>
      </c>
      <c r="W30" s="35">
        <v>90849337.503408</v>
      </c>
      <c r="X30" s="35"/>
      <c r="Y30" s="37">
        <v>90849337.503408</v>
      </c>
      <c r="Z30" s="35"/>
      <c r="AA30" s="35">
        <v>90849337.503408</v>
      </c>
      <c r="AB30" s="35"/>
      <c r="AC30" s="37">
        <v>0</v>
      </c>
      <c r="AD30" s="35"/>
      <c r="AE30" s="35"/>
      <c r="AF30" s="35"/>
      <c r="AG30" s="35"/>
      <c r="AH30" s="35"/>
      <c r="AI30" s="35"/>
      <c r="AJ30" s="35"/>
      <c r="AK30" s="38">
        <v>514755696.25</v>
      </c>
      <c r="AL30" s="9">
        <v>436504117.28129786</v>
      </c>
      <c r="AM30" s="9">
        <v>-78251578.968702137</v>
      </c>
      <c r="AN30" s="9">
        <v>423906358.746943</v>
      </c>
      <c r="AO30" s="9">
        <v>423906358.746943</v>
      </c>
      <c r="AP30" s="9">
        <v>0</v>
      </c>
      <c r="AQ30" s="9">
        <v>514755696.25035101</v>
      </c>
      <c r="AR30" s="9">
        <v>-3.5101175308227539E-4</v>
      </c>
      <c r="AS30" s="9">
        <v>115483680</v>
      </c>
      <c r="AT30" s="9">
        <v>5774184</v>
      </c>
    </row>
    <row r="31" spans="1:46" ht="39" customHeight="1" x14ac:dyDescent="0.3">
      <c r="A31" s="29">
        <v>22</v>
      </c>
      <c r="B31" s="30" t="s">
        <v>122</v>
      </c>
      <c r="C31" s="41" t="s">
        <v>123</v>
      </c>
      <c r="D31" s="32">
        <v>270020</v>
      </c>
      <c r="E31" s="34">
        <v>2141005</v>
      </c>
      <c r="F31" s="34">
        <v>1</v>
      </c>
      <c r="G31" s="35">
        <v>51689874.600000001</v>
      </c>
      <c r="H31" s="35">
        <v>49228452</v>
      </c>
      <c r="I31" s="35">
        <v>2461422.6</v>
      </c>
      <c r="J31" s="35">
        <v>163748450.43000001</v>
      </c>
      <c r="K31" s="35">
        <v>113435945.33</v>
      </c>
      <c r="L31" s="35">
        <v>99571921.329999998</v>
      </c>
      <c r="M31" s="35">
        <v>9900000</v>
      </c>
      <c r="N31" s="35">
        <v>3964024</v>
      </c>
      <c r="O31" s="35">
        <v>4118685</v>
      </c>
      <c r="P31" s="35">
        <v>46193820.100000001</v>
      </c>
      <c r="Q31" s="35">
        <v>0</v>
      </c>
      <c r="R31" s="35">
        <v>0</v>
      </c>
      <c r="S31" s="35">
        <v>46193820.100000001</v>
      </c>
      <c r="T31" s="36">
        <v>0</v>
      </c>
      <c r="U31" s="37">
        <v>215438325.03</v>
      </c>
      <c r="V31" s="35">
        <v>44901398.806941591</v>
      </c>
      <c r="W31" s="35">
        <v>44901398.806941591</v>
      </c>
      <c r="X31" s="35"/>
      <c r="Y31" s="37">
        <v>44901398.806941591</v>
      </c>
      <c r="Z31" s="35"/>
      <c r="AA31" s="35">
        <v>44901398.806941591</v>
      </c>
      <c r="AB31" s="35"/>
      <c r="AC31" s="37">
        <v>0</v>
      </c>
      <c r="AD31" s="35"/>
      <c r="AE31" s="35"/>
      <c r="AF31" s="35"/>
      <c r="AG31" s="35"/>
      <c r="AH31" s="35"/>
      <c r="AI31" s="35"/>
      <c r="AJ31" s="35"/>
      <c r="AK31" s="38">
        <v>260339723.84</v>
      </c>
      <c r="AM31" s="9">
        <v>-260339723.84</v>
      </c>
      <c r="AN31" s="9">
        <v>215438325.03</v>
      </c>
      <c r="AO31" s="9">
        <v>215438325.03</v>
      </c>
      <c r="AP31" s="9">
        <v>0</v>
      </c>
      <c r="AQ31" s="9">
        <v>260339723.8369416</v>
      </c>
      <c r="AR31" s="9">
        <v>3.0584037303924561E-3</v>
      </c>
      <c r="AS31" s="9">
        <v>49228452</v>
      </c>
      <c r="AT31" s="9">
        <v>2461422.6</v>
      </c>
    </row>
    <row r="32" spans="1:46" ht="36" customHeight="1" x14ac:dyDescent="0.3">
      <c r="A32" s="29">
        <v>23</v>
      </c>
      <c r="B32" s="30" t="s">
        <v>124</v>
      </c>
      <c r="C32" s="31" t="s">
        <v>125</v>
      </c>
      <c r="D32" s="32">
        <v>270021</v>
      </c>
      <c r="E32" s="34">
        <v>2101006</v>
      </c>
      <c r="F32" s="34">
        <v>1</v>
      </c>
      <c r="G32" s="35">
        <v>101743534.62</v>
      </c>
      <c r="H32" s="35">
        <v>96898604.400000006</v>
      </c>
      <c r="I32" s="35">
        <v>4844930.22</v>
      </c>
      <c r="J32" s="35">
        <v>294841396.53202021</v>
      </c>
      <c r="K32" s="35">
        <v>182106758.13</v>
      </c>
      <c r="L32" s="35">
        <v>158696526.13</v>
      </c>
      <c r="M32" s="35">
        <v>16740000</v>
      </c>
      <c r="N32" s="35">
        <v>6670232</v>
      </c>
      <c r="O32" s="35">
        <v>44975878.202020198</v>
      </c>
      <c r="P32" s="35">
        <v>67758760.200000003</v>
      </c>
      <c r="Q32" s="35">
        <v>1191825</v>
      </c>
      <c r="R32" s="35">
        <v>0</v>
      </c>
      <c r="S32" s="35">
        <v>66566935.200000003</v>
      </c>
      <c r="T32" s="36">
        <v>0</v>
      </c>
      <c r="U32" s="37">
        <v>396584931.15202022</v>
      </c>
      <c r="V32" s="35">
        <v>132212009.36558878</v>
      </c>
      <c r="W32" s="35">
        <v>132212009.36558878</v>
      </c>
      <c r="X32" s="35">
        <v>33015991.585881598</v>
      </c>
      <c r="Y32" s="37">
        <v>99196017.779707193</v>
      </c>
      <c r="Z32" s="35"/>
      <c r="AA32" s="35">
        <v>99196017.779707193</v>
      </c>
      <c r="AB32" s="35"/>
      <c r="AC32" s="37">
        <v>33015991.585881598</v>
      </c>
      <c r="AD32" s="35"/>
      <c r="AE32" s="35"/>
      <c r="AF32" s="35"/>
      <c r="AG32" s="35"/>
      <c r="AH32" s="35"/>
      <c r="AI32" s="35"/>
      <c r="AJ32" s="35"/>
      <c r="AK32" s="38">
        <v>528796940.51999998</v>
      </c>
      <c r="AM32" s="9">
        <v>-528796940.51999998</v>
      </c>
      <c r="AN32" s="9">
        <v>396584931.15202022</v>
      </c>
      <c r="AO32" s="9">
        <v>396584931.15202022</v>
      </c>
      <c r="AP32" s="9">
        <v>0</v>
      </c>
      <c r="AQ32" s="9">
        <v>528796940.517609</v>
      </c>
      <c r="AR32" s="9">
        <v>2.3909807205200195E-3</v>
      </c>
      <c r="AS32" s="9">
        <v>96898604.400000006</v>
      </c>
      <c r="AT32" s="9">
        <v>4844930.22</v>
      </c>
    </row>
    <row r="33" spans="1:46" ht="45" customHeight="1" x14ac:dyDescent="0.3">
      <c r="A33" s="29">
        <v>24</v>
      </c>
      <c r="B33" s="30" t="s">
        <v>126</v>
      </c>
      <c r="C33" s="41" t="s">
        <v>127</v>
      </c>
      <c r="D33" s="32">
        <v>270022</v>
      </c>
      <c r="E33" s="34">
        <v>2101007</v>
      </c>
      <c r="F33" s="34">
        <v>1</v>
      </c>
      <c r="G33" s="35">
        <v>244090610.81999999</v>
      </c>
      <c r="H33" s="35">
        <v>232467248.40000001</v>
      </c>
      <c r="I33" s="35">
        <v>11623362.42</v>
      </c>
      <c r="J33" s="35">
        <v>244521520.72</v>
      </c>
      <c r="K33" s="35">
        <v>174822085.62</v>
      </c>
      <c r="L33" s="35">
        <v>117957821.62</v>
      </c>
      <c r="M33" s="35">
        <v>51337500</v>
      </c>
      <c r="N33" s="35">
        <v>5526764</v>
      </c>
      <c r="O33" s="35">
        <v>6524920.4000000004</v>
      </c>
      <c r="P33" s="35">
        <v>63174514.699999996</v>
      </c>
      <c r="Q33" s="35">
        <v>12549600</v>
      </c>
      <c r="R33" s="35">
        <v>0</v>
      </c>
      <c r="S33" s="35">
        <v>50624914.699999996</v>
      </c>
      <c r="T33" s="36">
        <v>0</v>
      </c>
      <c r="U33" s="37">
        <v>488612131.53999996</v>
      </c>
      <c r="V33" s="35">
        <v>55338631.324732795</v>
      </c>
      <c r="W33" s="35">
        <v>55338631.324732795</v>
      </c>
      <c r="X33" s="35"/>
      <c r="Y33" s="37">
        <v>55338631.324732795</v>
      </c>
      <c r="Z33" s="35"/>
      <c r="AA33" s="35">
        <v>55338631.324732795</v>
      </c>
      <c r="AB33" s="35"/>
      <c r="AC33" s="37">
        <v>0</v>
      </c>
      <c r="AD33" s="35"/>
      <c r="AE33" s="35"/>
      <c r="AF33" s="35"/>
      <c r="AG33" s="35"/>
      <c r="AH33" s="35"/>
      <c r="AI33" s="35"/>
      <c r="AJ33" s="35"/>
      <c r="AK33" s="38">
        <v>543950762.86000001</v>
      </c>
      <c r="AM33" s="9">
        <v>-543950762.86000001</v>
      </c>
      <c r="AN33" s="9">
        <v>488612131.53999996</v>
      </c>
      <c r="AO33" s="9">
        <v>488612131.53999996</v>
      </c>
      <c r="AP33" s="9">
        <v>0</v>
      </c>
      <c r="AQ33" s="9">
        <v>543950762.86473274</v>
      </c>
      <c r="AR33" s="9">
        <v>-4.7327280044555664E-3</v>
      </c>
      <c r="AS33" s="9">
        <v>232467248.40000001</v>
      </c>
      <c r="AT33" s="9">
        <v>11623362.42</v>
      </c>
    </row>
    <row r="34" spans="1:46" ht="36" customHeight="1" x14ac:dyDescent="0.3">
      <c r="A34" s="29">
        <v>25</v>
      </c>
      <c r="B34" s="30" t="s">
        <v>128</v>
      </c>
      <c r="C34" s="41" t="s">
        <v>129</v>
      </c>
      <c r="D34" s="32">
        <v>270024</v>
      </c>
      <c r="E34" s="34">
        <v>2101011</v>
      </c>
      <c r="F34" s="34">
        <v>1</v>
      </c>
      <c r="G34" s="35">
        <v>299040199.91999996</v>
      </c>
      <c r="H34" s="35">
        <v>284800190.39999998</v>
      </c>
      <c r="I34" s="35">
        <v>14240009.52</v>
      </c>
      <c r="J34" s="35">
        <v>481199481.69999999</v>
      </c>
      <c r="K34" s="35">
        <v>315113103</v>
      </c>
      <c r="L34" s="35">
        <v>283878419</v>
      </c>
      <c r="M34" s="35">
        <v>19800000</v>
      </c>
      <c r="N34" s="35">
        <v>11434684</v>
      </c>
      <c r="O34" s="35">
        <v>11567184</v>
      </c>
      <c r="P34" s="35">
        <v>154519194.69999999</v>
      </c>
      <c r="Q34" s="35">
        <v>2541179.9999999851</v>
      </c>
      <c r="R34" s="35">
        <v>18589500</v>
      </c>
      <c r="S34" s="35">
        <v>133388514.7</v>
      </c>
      <c r="T34" s="36">
        <v>0</v>
      </c>
      <c r="U34" s="37">
        <v>780239681.61999989</v>
      </c>
      <c r="V34" s="35">
        <v>104017016.20353119</v>
      </c>
      <c r="W34" s="35">
        <v>104017016.20353119</v>
      </c>
      <c r="X34" s="35"/>
      <c r="Y34" s="37">
        <v>104017016.20353119</v>
      </c>
      <c r="Z34" s="35"/>
      <c r="AA34" s="35">
        <v>104017016.20353119</v>
      </c>
      <c r="AB34" s="35"/>
      <c r="AC34" s="37">
        <v>0</v>
      </c>
      <c r="AD34" s="35"/>
      <c r="AE34" s="35"/>
      <c r="AF34" s="35"/>
      <c r="AG34" s="35"/>
      <c r="AH34" s="35"/>
      <c r="AI34" s="35"/>
      <c r="AJ34" s="35"/>
      <c r="AK34" s="38">
        <v>884256697.82000005</v>
      </c>
      <c r="AL34" s="9">
        <v>756872259.05684483</v>
      </c>
      <c r="AM34" s="9">
        <v>-127384438.76315522</v>
      </c>
      <c r="AN34" s="9">
        <v>780239681.61999989</v>
      </c>
      <c r="AO34" s="9">
        <v>780239681.61999989</v>
      </c>
      <c r="AP34" s="9">
        <v>0</v>
      </c>
      <c r="AQ34" s="9">
        <v>884256697.82353103</v>
      </c>
      <c r="AR34" s="9">
        <v>-3.5309791564941406E-3</v>
      </c>
      <c r="AS34" s="9">
        <v>284800190.39999998</v>
      </c>
      <c r="AT34" s="9">
        <v>14240009.52</v>
      </c>
    </row>
    <row r="35" spans="1:46" ht="36" customHeight="1" x14ac:dyDescent="0.3">
      <c r="A35" s="29">
        <v>26</v>
      </c>
      <c r="B35" s="30" t="s">
        <v>130</v>
      </c>
      <c r="C35" s="41" t="s">
        <v>131</v>
      </c>
      <c r="D35" s="32">
        <v>270025</v>
      </c>
      <c r="E35" s="34">
        <v>2101015</v>
      </c>
      <c r="F35" s="34">
        <v>1</v>
      </c>
      <c r="G35" s="35">
        <v>83741490</v>
      </c>
      <c r="H35" s="35">
        <v>79753800</v>
      </c>
      <c r="I35" s="35">
        <v>3987690</v>
      </c>
      <c r="J35" s="35">
        <v>118566220.76000001</v>
      </c>
      <c r="K35" s="35">
        <v>75537904.460000008</v>
      </c>
      <c r="L35" s="35">
        <v>52639180.460000001</v>
      </c>
      <c r="M35" s="35">
        <v>20325920</v>
      </c>
      <c r="N35" s="35">
        <v>2572804</v>
      </c>
      <c r="O35" s="35">
        <v>1555520</v>
      </c>
      <c r="P35" s="35">
        <v>41472796.299999997</v>
      </c>
      <c r="Q35" s="35">
        <v>17265261.599999998</v>
      </c>
      <c r="R35" s="35">
        <v>0</v>
      </c>
      <c r="S35" s="35">
        <v>24207534.699999999</v>
      </c>
      <c r="T35" s="36">
        <v>0</v>
      </c>
      <c r="U35" s="37">
        <v>202307710.75999999</v>
      </c>
      <c r="V35" s="35">
        <v>15285090.189600002</v>
      </c>
      <c r="W35" s="35">
        <v>15285090.189600002</v>
      </c>
      <c r="X35" s="35"/>
      <c r="Y35" s="37">
        <v>15285090.189600002</v>
      </c>
      <c r="Z35" s="35"/>
      <c r="AA35" s="35">
        <v>15285090.189600002</v>
      </c>
      <c r="AB35" s="35"/>
      <c r="AC35" s="37">
        <v>0</v>
      </c>
      <c r="AD35" s="35"/>
      <c r="AE35" s="35"/>
      <c r="AF35" s="35"/>
      <c r="AG35" s="35"/>
      <c r="AH35" s="35"/>
      <c r="AI35" s="35"/>
      <c r="AJ35" s="35"/>
      <c r="AK35" s="38">
        <v>217592800.94999999</v>
      </c>
      <c r="AM35" s="9">
        <v>-217592800.94999999</v>
      </c>
      <c r="AN35" s="9">
        <v>202307710.75999999</v>
      </c>
      <c r="AO35" s="9">
        <v>202307710.75999999</v>
      </c>
      <c r="AP35" s="9">
        <v>0</v>
      </c>
      <c r="AQ35" s="9">
        <v>217592800.94959998</v>
      </c>
      <c r="AR35" s="9">
        <v>4.0000677108764648E-4</v>
      </c>
      <c r="AS35" s="9">
        <v>79753800</v>
      </c>
      <c r="AT35" s="9">
        <v>3987690</v>
      </c>
    </row>
    <row r="36" spans="1:46" ht="36" customHeight="1" x14ac:dyDescent="0.3">
      <c r="A36" s="29">
        <v>27</v>
      </c>
      <c r="B36" s="30" t="s">
        <v>132</v>
      </c>
      <c r="C36" s="31" t="s">
        <v>133</v>
      </c>
      <c r="D36" s="32">
        <v>270026</v>
      </c>
      <c r="E36" s="34">
        <v>2101016</v>
      </c>
      <c r="F36" s="34">
        <v>1</v>
      </c>
      <c r="G36" s="35">
        <v>68669829.900000006</v>
      </c>
      <c r="H36" s="35">
        <v>65399838</v>
      </c>
      <c r="I36" s="35">
        <v>3269991.9</v>
      </c>
      <c r="J36" s="35">
        <v>205346598.50999999</v>
      </c>
      <c r="K36" s="35">
        <v>140993024.91</v>
      </c>
      <c r="L36" s="35">
        <v>123861549.91</v>
      </c>
      <c r="M36" s="35">
        <v>11700000</v>
      </c>
      <c r="N36" s="35">
        <v>5431475</v>
      </c>
      <c r="O36" s="35">
        <v>2684715</v>
      </c>
      <c r="P36" s="35">
        <v>61668858.600000001</v>
      </c>
      <c r="Q36" s="35">
        <v>0</v>
      </c>
      <c r="R36" s="35">
        <v>0</v>
      </c>
      <c r="S36" s="35">
        <v>61668858.600000001</v>
      </c>
      <c r="T36" s="36">
        <v>0</v>
      </c>
      <c r="U36" s="37">
        <v>274016428.40999997</v>
      </c>
      <c r="V36" s="35">
        <v>42062101.051291198</v>
      </c>
      <c r="W36" s="35">
        <v>42062101.051291198</v>
      </c>
      <c r="X36" s="35"/>
      <c r="Y36" s="37">
        <v>42062101.051291198</v>
      </c>
      <c r="Z36" s="35"/>
      <c r="AA36" s="35">
        <v>42062101.051291198</v>
      </c>
      <c r="AB36" s="35"/>
      <c r="AC36" s="37">
        <v>0</v>
      </c>
      <c r="AD36" s="35"/>
      <c r="AE36" s="35"/>
      <c r="AF36" s="35"/>
      <c r="AG36" s="35"/>
      <c r="AH36" s="35"/>
      <c r="AI36" s="35"/>
      <c r="AJ36" s="35"/>
      <c r="AK36" s="38">
        <v>316078529.45999998</v>
      </c>
      <c r="AM36" s="9">
        <v>-316078529.45999998</v>
      </c>
      <c r="AN36" s="9">
        <v>274016428.40999997</v>
      </c>
      <c r="AO36" s="9">
        <v>274016428.40999997</v>
      </c>
      <c r="AP36" s="9">
        <v>0</v>
      </c>
      <c r="AQ36" s="9">
        <v>316078529.46129119</v>
      </c>
      <c r="AR36" s="9">
        <v>-1.2912154197692871E-3</v>
      </c>
      <c r="AS36" s="9">
        <v>65399838</v>
      </c>
      <c r="AT36" s="9">
        <v>3269991.9</v>
      </c>
    </row>
    <row r="37" spans="1:46" ht="36" customHeight="1" x14ac:dyDescent="0.3">
      <c r="A37" s="29">
        <v>28</v>
      </c>
      <c r="B37" s="30" t="s">
        <v>134</v>
      </c>
      <c r="C37" s="41" t="s">
        <v>135</v>
      </c>
      <c r="D37" s="32">
        <v>270027</v>
      </c>
      <c r="E37" s="34">
        <v>2107018</v>
      </c>
      <c r="F37" s="34">
        <v>1</v>
      </c>
      <c r="G37" s="35">
        <v>0</v>
      </c>
      <c r="H37" s="35"/>
      <c r="I37" s="35">
        <v>0</v>
      </c>
      <c r="J37" s="35">
        <v>125712630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125712630</v>
      </c>
      <c r="Q37" s="35">
        <v>125712630</v>
      </c>
      <c r="R37" s="35">
        <v>0</v>
      </c>
      <c r="S37" s="35">
        <v>0</v>
      </c>
      <c r="T37" s="36">
        <v>0</v>
      </c>
      <c r="U37" s="37">
        <v>125712630</v>
      </c>
      <c r="V37" s="35">
        <v>0</v>
      </c>
      <c r="W37" s="35">
        <v>0</v>
      </c>
      <c r="X37" s="35"/>
      <c r="Y37" s="37">
        <v>0</v>
      </c>
      <c r="Z37" s="35"/>
      <c r="AA37" s="35"/>
      <c r="AB37" s="35"/>
      <c r="AC37" s="37">
        <v>0</v>
      </c>
      <c r="AD37" s="35"/>
      <c r="AE37" s="35"/>
      <c r="AF37" s="35"/>
      <c r="AG37" s="35"/>
      <c r="AH37" s="35"/>
      <c r="AI37" s="35"/>
      <c r="AJ37" s="35"/>
      <c r="AK37" s="38">
        <v>125712630</v>
      </c>
      <c r="AM37" s="9">
        <v>-125712630</v>
      </c>
      <c r="AN37" s="9">
        <v>125712630</v>
      </c>
      <c r="AO37" s="9">
        <v>125712630</v>
      </c>
      <c r="AP37" s="9">
        <v>0</v>
      </c>
      <c r="AQ37" s="9">
        <v>125712630</v>
      </c>
      <c r="AR37" s="9">
        <v>0</v>
      </c>
      <c r="AS37" s="9">
        <v>0</v>
      </c>
      <c r="AT37" s="9">
        <v>0</v>
      </c>
    </row>
    <row r="38" spans="1:46" ht="36" customHeight="1" x14ac:dyDescent="0.3">
      <c r="A38" s="29">
        <v>29</v>
      </c>
      <c r="B38" s="30" t="s">
        <v>136</v>
      </c>
      <c r="C38" s="41" t="s">
        <v>137</v>
      </c>
      <c r="D38" s="32">
        <v>270028</v>
      </c>
      <c r="E38" s="34">
        <v>2107019</v>
      </c>
      <c r="F38" s="34">
        <v>1</v>
      </c>
      <c r="G38" s="35">
        <v>0</v>
      </c>
      <c r="H38" s="35"/>
      <c r="I38" s="35">
        <v>0</v>
      </c>
      <c r="J38" s="35">
        <v>98155800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98155800</v>
      </c>
      <c r="Q38" s="35">
        <v>98155800</v>
      </c>
      <c r="R38" s="35">
        <v>0</v>
      </c>
      <c r="S38" s="35">
        <v>0</v>
      </c>
      <c r="T38" s="36">
        <v>0</v>
      </c>
      <c r="U38" s="37">
        <v>98155800</v>
      </c>
      <c r="V38" s="35">
        <v>0</v>
      </c>
      <c r="W38" s="35">
        <v>0</v>
      </c>
      <c r="X38" s="35"/>
      <c r="Y38" s="37">
        <v>0</v>
      </c>
      <c r="Z38" s="35"/>
      <c r="AA38" s="35"/>
      <c r="AB38" s="35"/>
      <c r="AC38" s="37">
        <v>0</v>
      </c>
      <c r="AD38" s="35"/>
      <c r="AE38" s="35"/>
      <c r="AF38" s="35"/>
      <c r="AG38" s="35"/>
      <c r="AH38" s="35"/>
      <c r="AI38" s="35"/>
      <c r="AJ38" s="35"/>
      <c r="AK38" s="38">
        <v>98155800</v>
      </c>
      <c r="AM38" s="9">
        <v>-98155800</v>
      </c>
      <c r="AN38" s="9">
        <v>98155800</v>
      </c>
      <c r="AO38" s="9">
        <v>98155800</v>
      </c>
      <c r="AP38" s="9">
        <v>0</v>
      </c>
      <c r="AQ38" s="9">
        <v>98155800</v>
      </c>
      <c r="AR38" s="9">
        <v>0</v>
      </c>
      <c r="AS38" s="9">
        <v>0</v>
      </c>
      <c r="AT38" s="9">
        <v>0</v>
      </c>
    </row>
    <row r="39" spans="1:46" ht="54" customHeight="1" x14ac:dyDescent="0.3">
      <c r="A39" s="29">
        <v>30</v>
      </c>
      <c r="B39" s="30" t="s">
        <v>138</v>
      </c>
      <c r="C39" s="31" t="s">
        <v>139</v>
      </c>
      <c r="D39" s="32">
        <v>270030</v>
      </c>
      <c r="E39" s="34">
        <v>2107802</v>
      </c>
      <c r="F39" s="34">
        <v>1</v>
      </c>
      <c r="G39" s="35">
        <v>0</v>
      </c>
      <c r="H39" s="35"/>
      <c r="I39" s="35">
        <v>0</v>
      </c>
      <c r="J39" s="35">
        <v>98400218.400000006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98400218.400000006</v>
      </c>
      <c r="Q39" s="35">
        <v>98400218.400000006</v>
      </c>
      <c r="R39" s="35">
        <v>0</v>
      </c>
      <c r="S39" s="35">
        <v>0</v>
      </c>
      <c r="T39" s="36">
        <v>0</v>
      </c>
      <c r="U39" s="37">
        <v>98400218.400000006</v>
      </c>
      <c r="V39" s="35">
        <v>0</v>
      </c>
      <c r="W39" s="35">
        <v>0</v>
      </c>
      <c r="X39" s="35"/>
      <c r="Y39" s="37">
        <v>0</v>
      </c>
      <c r="Z39" s="35"/>
      <c r="AA39" s="35"/>
      <c r="AB39" s="35"/>
      <c r="AC39" s="37">
        <v>0</v>
      </c>
      <c r="AD39" s="35"/>
      <c r="AE39" s="35"/>
      <c r="AF39" s="35"/>
      <c r="AG39" s="35"/>
      <c r="AH39" s="35"/>
      <c r="AI39" s="35"/>
      <c r="AJ39" s="35"/>
      <c r="AK39" s="38">
        <v>98400218.400000006</v>
      </c>
      <c r="AM39" s="9">
        <v>-98400218.400000006</v>
      </c>
      <c r="AN39" s="9">
        <v>98400218.400000006</v>
      </c>
      <c r="AO39" s="9">
        <v>98400218.400000006</v>
      </c>
      <c r="AP39" s="9">
        <v>0</v>
      </c>
      <c r="AQ39" s="9">
        <v>98400218.400000006</v>
      </c>
      <c r="AR39" s="9">
        <v>0</v>
      </c>
      <c r="AS39" s="9">
        <v>0</v>
      </c>
      <c r="AT39" s="9">
        <v>0</v>
      </c>
    </row>
    <row r="40" spans="1:46" ht="36" customHeight="1" x14ac:dyDescent="0.3">
      <c r="A40" s="29">
        <v>31</v>
      </c>
      <c r="B40" s="30" t="s">
        <v>140</v>
      </c>
      <c r="C40" s="31" t="s">
        <v>141</v>
      </c>
      <c r="D40" s="32">
        <v>270035</v>
      </c>
      <c r="E40" s="34">
        <v>2201001</v>
      </c>
      <c r="F40" s="34">
        <v>1</v>
      </c>
      <c r="G40" s="35">
        <v>147433668.47999999</v>
      </c>
      <c r="H40" s="35">
        <v>140413017.59999999</v>
      </c>
      <c r="I40" s="35">
        <v>7020650.8799999999</v>
      </c>
      <c r="J40" s="35">
        <v>75239533.400000006</v>
      </c>
      <c r="K40" s="35">
        <v>74072948.400000006</v>
      </c>
      <c r="L40" s="35">
        <v>1591148.4</v>
      </c>
      <c r="M40" s="35">
        <v>72481800</v>
      </c>
      <c r="N40" s="35">
        <v>0</v>
      </c>
      <c r="O40" s="35">
        <v>1166585</v>
      </c>
      <c r="P40" s="35">
        <v>0</v>
      </c>
      <c r="Q40" s="35">
        <v>0</v>
      </c>
      <c r="R40" s="35">
        <v>0</v>
      </c>
      <c r="S40" s="35">
        <v>0</v>
      </c>
      <c r="T40" s="36">
        <v>0</v>
      </c>
      <c r="U40" s="37">
        <v>222673201.88</v>
      </c>
      <c r="V40" s="35">
        <v>17012983.679999996</v>
      </c>
      <c r="W40" s="35">
        <v>17012983.679999996</v>
      </c>
      <c r="X40" s="35"/>
      <c r="Y40" s="37">
        <v>17012983.679999996</v>
      </c>
      <c r="Z40" s="35"/>
      <c r="AA40" s="35">
        <v>17012983.679999996</v>
      </c>
      <c r="AB40" s="35"/>
      <c r="AC40" s="37">
        <v>0</v>
      </c>
      <c r="AD40" s="35"/>
      <c r="AE40" s="35"/>
      <c r="AF40" s="35"/>
      <c r="AG40" s="35"/>
      <c r="AH40" s="35"/>
      <c r="AI40" s="35"/>
      <c r="AJ40" s="35"/>
      <c r="AK40" s="38">
        <v>239686185.56</v>
      </c>
      <c r="AM40" s="9">
        <v>-239686185.56</v>
      </c>
      <c r="AN40" s="9">
        <v>222673201.88</v>
      </c>
      <c r="AO40" s="9">
        <v>222673201.88</v>
      </c>
      <c r="AP40" s="9">
        <v>0</v>
      </c>
      <c r="AQ40" s="9">
        <v>239686185.56</v>
      </c>
      <c r="AR40" s="9">
        <v>0</v>
      </c>
      <c r="AS40" s="9">
        <v>140413017.59999999</v>
      </c>
      <c r="AT40" s="9">
        <v>7020650.8799999999</v>
      </c>
    </row>
    <row r="41" spans="1:46" ht="36" customHeight="1" x14ac:dyDescent="0.3">
      <c r="A41" s="29">
        <v>32</v>
      </c>
      <c r="B41" s="30" t="s">
        <v>142</v>
      </c>
      <c r="C41" s="31" t="s">
        <v>143</v>
      </c>
      <c r="D41" s="32">
        <v>270036</v>
      </c>
      <c r="E41" s="34">
        <v>2201003</v>
      </c>
      <c r="F41" s="34">
        <v>1</v>
      </c>
      <c r="G41" s="35">
        <v>139265806.68000001</v>
      </c>
      <c r="H41" s="35">
        <v>132634101.59999999</v>
      </c>
      <c r="I41" s="35">
        <v>6631705.0800000001</v>
      </c>
      <c r="J41" s="35">
        <v>80789811.099999994</v>
      </c>
      <c r="K41" s="35">
        <v>73102393.599999994</v>
      </c>
      <c r="L41" s="35">
        <v>2451933.5999999996</v>
      </c>
      <c r="M41" s="35">
        <v>70650460</v>
      </c>
      <c r="N41" s="35">
        <v>0</v>
      </c>
      <c r="O41" s="35">
        <v>3987058</v>
      </c>
      <c r="P41" s="35">
        <v>3700359.5</v>
      </c>
      <c r="Q41" s="35">
        <v>3700359.5</v>
      </c>
      <c r="R41" s="35">
        <v>0</v>
      </c>
      <c r="S41" s="35">
        <v>0</v>
      </c>
      <c r="T41" s="36">
        <v>0</v>
      </c>
      <c r="U41" s="37">
        <v>220055617.78</v>
      </c>
      <c r="V41" s="35">
        <v>39523407.520053595</v>
      </c>
      <c r="W41" s="35">
        <v>39523407.520053595</v>
      </c>
      <c r="X41" s="35"/>
      <c r="Y41" s="37">
        <v>39523407.520053595</v>
      </c>
      <c r="Z41" s="35"/>
      <c r="AA41" s="35">
        <v>39523407.520053595</v>
      </c>
      <c r="AB41" s="35"/>
      <c r="AC41" s="37">
        <v>0</v>
      </c>
      <c r="AD41" s="35"/>
      <c r="AE41" s="35"/>
      <c r="AF41" s="35"/>
      <c r="AG41" s="35"/>
      <c r="AH41" s="35"/>
      <c r="AI41" s="35"/>
      <c r="AJ41" s="35"/>
      <c r="AK41" s="38">
        <v>259579025.30000001</v>
      </c>
      <c r="AM41" s="9">
        <v>-259579025.30000001</v>
      </c>
      <c r="AN41" s="9">
        <v>220055617.78</v>
      </c>
      <c r="AO41" s="9">
        <v>220055617.78</v>
      </c>
      <c r="AP41" s="9">
        <v>0</v>
      </c>
      <c r="AQ41" s="9">
        <v>259579025.3000536</v>
      </c>
      <c r="AR41" s="9">
        <v>-5.3584575653076172E-5</v>
      </c>
      <c r="AS41" s="9">
        <v>132634101.59999999</v>
      </c>
      <c r="AT41" s="9">
        <v>6631705.0800000001</v>
      </c>
    </row>
    <row r="42" spans="1:46" ht="36" customHeight="1" x14ac:dyDescent="0.3">
      <c r="A42" s="29">
        <v>33</v>
      </c>
      <c r="B42" s="30" t="s">
        <v>144</v>
      </c>
      <c r="C42" s="31" t="s">
        <v>145</v>
      </c>
      <c r="D42" s="32">
        <v>270037</v>
      </c>
      <c r="E42" s="34">
        <v>2201017</v>
      </c>
      <c r="F42" s="34">
        <v>1</v>
      </c>
      <c r="G42" s="35">
        <v>166881080.52000001</v>
      </c>
      <c r="H42" s="35">
        <v>158934362.40000001</v>
      </c>
      <c r="I42" s="35">
        <v>7946718.1200000001</v>
      </c>
      <c r="J42" s="35">
        <v>106245216.40000001</v>
      </c>
      <c r="K42" s="35">
        <v>82602614.400000006</v>
      </c>
      <c r="L42" s="35">
        <v>1112934.3999999999</v>
      </c>
      <c r="M42" s="35">
        <v>81489680</v>
      </c>
      <c r="N42" s="35">
        <v>0</v>
      </c>
      <c r="O42" s="35">
        <v>6449630</v>
      </c>
      <c r="P42" s="35">
        <v>17192972</v>
      </c>
      <c r="Q42" s="35">
        <v>17192972</v>
      </c>
      <c r="R42" s="35">
        <v>0</v>
      </c>
      <c r="S42" s="35">
        <v>0</v>
      </c>
      <c r="T42" s="36">
        <v>0</v>
      </c>
      <c r="U42" s="37">
        <v>273126296.92000002</v>
      </c>
      <c r="V42" s="35">
        <v>19787461.847999997</v>
      </c>
      <c r="W42" s="35">
        <v>19787461.847999997</v>
      </c>
      <c r="X42" s="35"/>
      <c r="Y42" s="37">
        <v>19787461.847999997</v>
      </c>
      <c r="Z42" s="35"/>
      <c r="AA42" s="35">
        <v>19787461.847999997</v>
      </c>
      <c r="AB42" s="35"/>
      <c r="AC42" s="37">
        <v>0</v>
      </c>
      <c r="AD42" s="35"/>
      <c r="AE42" s="35"/>
      <c r="AF42" s="35"/>
      <c r="AG42" s="35"/>
      <c r="AH42" s="35"/>
      <c r="AI42" s="35"/>
      <c r="AJ42" s="35"/>
      <c r="AK42" s="38">
        <v>292913758.76999998</v>
      </c>
      <c r="AM42" s="9">
        <v>-292913758.76999998</v>
      </c>
      <c r="AN42" s="9">
        <v>273126296.92000002</v>
      </c>
      <c r="AO42" s="9">
        <v>273126296.92000002</v>
      </c>
      <c r="AP42" s="9">
        <v>0</v>
      </c>
      <c r="AQ42" s="9">
        <v>292913758.76800001</v>
      </c>
      <c r="AR42" s="9">
        <v>1.999974250793457E-3</v>
      </c>
      <c r="AS42" s="9">
        <v>158934362.40000001</v>
      </c>
      <c r="AT42" s="9">
        <v>7946718.1200000001</v>
      </c>
    </row>
    <row r="43" spans="1:46" ht="39.75" customHeight="1" x14ac:dyDescent="0.3">
      <c r="A43" s="29">
        <v>34</v>
      </c>
      <c r="B43" s="30" t="s">
        <v>146</v>
      </c>
      <c r="C43" s="31" t="s">
        <v>147</v>
      </c>
      <c r="D43" s="32">
        <v>270039</v>
      </c>
      <c r="E43" s="34">
        <v>2207022</v>
      </c>
      <c r="F43" s="34">
        <v>1</v>
      </c>
      <c r="G43" s="35">
        <v>0</v>
      </c>
      <c r="H43" s="35"/>
      <c r="I43" s="35">
        <v>0</v>
      </c>
      <c r="J43" s="35">
        <v>98006400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98006400</v>
      </c>
      <c r="Q43" s="35">
        <v>98006400</v>
      </c>
      <c r="R43" s="35">
        <v>0</v>
      </c>
      <c r="S43" s="35">
        <v>0</v>
      </c>
      <c r="T43" s="36">
        <v>0</v>
      </c>
      <c r="U43" s="37">
        <v>98006400</v>
      </c>
      <c r="V43" s="35">
        <v>0</v>
      </c>
      <c r="W43" s="35">
        <v>0</v>
      </c>
      <c r="X43" s="35"/>
      <c r="Y43" s="37">
        <v>0</v>
      </c>
      <c r="Z43" s="35"/>
      <c r="AA43" s="35"/>
      <c r="AB43" s="35"/>
      <c r="AC43" s="37">
        <v>0</v>
      </c>
      <c r="AD43" s="35"/>
      <c r="AE43" s="35"/>
      <c r="AF43" s="35"/>
      <c r="AG43" s="35"/>
      <c r="AH43" s="35"/>
      <c r="AI43" s="35"/>
      <c r="AJ43" s="35"/>
      <c r="AK43" s="38">
        <v>98006400</v>
      </c>
      <c r="AM43" s="9">
        <v>-98006400</v>
      </c>
      <c r="AN43" s="9">
        <v>98006400</v>
      </c>
      <c r="AO43" s="9">
        <v>98006400</v>
      </c>
      <c r="AP43" s="9">
        <v>0</v>
      </c>
      <c r="AQ43" s="9">
        <v>98006400</v>
      </c>
      <c r="AR43" s="9">
        <v>0</v>
      </c>
      <c r="AS43" s="9">
        <v>0</v>
      </c>
      <c r="AT43" s="9">
        <v>0</v>
      </c>
    </row>
    <row r="44" spans="1:46" ht="36" customHeight="1" x14ac:dyDescent="0.3">
      <c r="A44" s="29">
        <v>35</v>
      </c>
      <c r="B44" s="30" t="s">
        <v>148</v>
      </c>
      <c r="C44" s="31" t="s">
        <v>149</v>
      </c>
      <c r="D44" s="32">
        <v>270038</v>
      </c>
      <c r="E44" s="34">
        <v>2201024</v>
      </c>
      <c r="F44" s="34">
        <v>1</v>
      </c>
      <c r="G44" s="35">
        <v>127902791.52000001</v>
      </c>
      <c r="H44" s="35">
        <v>121812182.40000001</v>
      </c>
      <c r="I44" s="35">
        <v>6090609.1200000001</v>
      </c>
      <c r="J44" s="35">
        <v>68467451</v>
      </c>
      <c r="K44" s="35">
        <v>67719766</v>
      </c>
      <c r="L44" s="35">
        <v>826005.99999999988</v>
      </c>
      <c r="M44" s="35">
        <v>66893760</v>
      </c>
      <c r="N44" s="35">
        <v>0</v>
      </c>
      <c r="O44" s="35">
        <v>747685</v>
      </c>
      <c r="P44" s="35">
        <v>0</v>
      </c>
      <c r="Q44" s="35">
        <v>0</v>
      </c>
      <c r="R44" s="35">
        <v>0</v>
      </c>
      <c r="S44" s="35">
        <v>0</v>
      </c>
      <c r="T44" s="36">
        <v>0</v>
      </c>
      <c r="U44" s="37">
        <v>196370242.52000001</v>
      </c>
      <c r="V44" s="35">
        <v>16159349.329199998</v>
      </c>
      <c r="W44" s="35">
        <v>16159349.329199998</v>
      </c>
      <c r="X44" s="35"/>
      <c r="Y44" s="37">
        <v>16159349.329199998</v>
      </c>
      <c r="Z44" s="35"/>
      <c r="AA44" s="35">
        <v>16159349.329199998</v>
      </c>
      <c r="AB44" s="35"/>
      <c r="AC44" s="37">
        <v>0</v>
      </c>
      <c r="AD44" s="35"/>
      <c r="AE44" s="35"/>
      <c r="AF44" s="35"/>
      <c r="AG44" s="35"/>
      <c r="AH44" s="35"/>
      <c r="AI44" s="35"/>
      <c r="AJ44" s="35"/>
      <c r="AK44" s="38">
        <v>212529591.84999999</v>
      </c>
      <c r="AM44" s="9">
        <v>-212529591.84999999</v>
      </c>
      <c r="AN44" s="9">
        <v>196370242.52000001</v>
      </c>
      <c r="AO44" s="9">
        <v>196370242.52000001</v>
      </c>
      <c r="AP44" s="9">
        <v>0</v>
      </c>
      <c r="AQ44" s="9">
        <v>212529591.84920001</v>
      </c>
      <c r="AR44" s="9">
        <v>7.9998373985290527E-4</v>
      </c>
      <c r="AS44" s="9">
        <v>121812182.40000001</v>
      </c>
      <c r="AT44" s="9">
        <v>6090609.1200000001</v>
      </c>
    </row>
    <row r="45" spans="1:46" ht="36" customHeight="1" x14ac:dyDescent="0.3">
      <c r="A45" s="29">
        <v>36</v>
      </c>
      <c r="B45" s="30" t="s">
        <v>150</v>
      </c>
      <c r="C45" s="31" t="s">
        <v>151</v>
      </c>
      <c r="D45" s="32">
        <v>270042</v>
      </c>
      <c r="E45" s="34">
        <v>4346001</v>
      </c>
      <c r="F45" s="34">
        <v>1</v>
      </c>
      <c r="G45" s="35">
        <v>92570436</v>
      </c>
      <c r="H45" s="35">
        <v>88162320</v>
      </c>
      <c r="I45" s="35">
        <v>4408116</v>
      </c>
      <c r="J45" s="35">
        <v>228088579.26344454</v>
      </c>
      <c r="K45" s="35">
        <v>137663955.5</v>
      </c>
      <c r="L45" s="35">
        <v>105395294.5</v>
      </c>
      <c r="M45" s="35">
        <v>26398800</v>
      </c>
      <c r="N45" s="35">
        <v>5869861</v>
      </c>
      <c r="O45" s="35">
        <v>9160794.0634445399</v>
      </c>
      <c r="P45" s="35">
        <v>81263829.700000003</v>
      </c>
      <c r="Q45" s="35">
        <v>18063337</v>
      </c>
      <c r="R45" s="35">
        <v>4725864</v>
      </c>
      <c r="S45" s="35">
        <v>58474628.700000003</v>
      </c>
      <c r="T45" s="36">
        <v>0</v>
      </c>
      <c r="U45" s="37">
        <v>320659015.26344454</v>
      </c>
      <c r="V45" s="35">
        <v>491810055.08308327</v>
      </c>
      <c r="W45" s="35">
        <v>417613363.85748327</v>
      </c>
      <c r="X45" s="35">
        <v>346879421.40932441</v>
      </c>
      <c r="Y45" s="37">
        <v>70733942.44815889</v>
      </c>
      <c r="Z45" s="35">
        <v>26724152.855030403</v>
      </c>
      <c r="AA45" s="35">
        <v>44009789.59312848</v>
      </c>
      <c r="AB45" s="35">
        <v>74196691.225600004</v>
      </c>
      <c r="AC45" s="37">
        <v>421076112.63492441</v>
      </c>
      <c r="AD45" s="35"/>
      <c r="AE45" s="35"/>
      <c r="AF45" s="35"/>
      <c r="AG45" s="35"/>
      <c r="AH45" s="35"/>
      <c r="AI45" s="35"/>
      <c r="AJ45" s="35">
        <v>43370269</v>
      </c>
      <c r="AK45" s="38">
        <v>855839339.34652781</v>
      </c>
      <c r="AL45" s="9">
        <v>563340614.90622139</v>
      </c>
      <c r="AM45" s="9">
        <v>-292498724.44030643</v>
      </c>
      <c r="AN45" s="9">
        <v>320659015.26344454</v>
      </c>
      <c r="AO45" s="9">
        <v>320659015.26344454</v>
      </c>
      <c r="AP45" s="9">
        <v>0</v>
      </c>
      <c r="AQ45" s="9">
        <v>855839339.34652781</v>
      </c>
      <c r="AR45" s="9">
        <v>0</v>
      </c>
      <c r="AS45" s="9">
        <v>88162320</v>
      </c>
      <c r="AT45" s="9">
        <v>4408116</v>
      </c>
    </row>
    <row r="46" spans="1:46" ht="36" customHeight="1" x14ac:dyDescent="0.3">
      <c r="A46" s="29">
        <v>37</v>
      </c>
      <c r="B46" s="30" t="s">
        <v>152</v>
      </c>
      <c r="C46" s="31" t="s">
        <v>153</v>
      </c>
      <c r="D46" s="32">
        <v>270043</v>
      </c>
      <c r="E46" s="34">
        <v>6341001</v>
      </c>
      <c r="F46" s="34">
        <v>1</v>
      </c>
      <c r="G46" s="35">
        <v>8980675.1999999993</v>
      </c>
      <c r="H46" s="35">
        <v>8553024</v>
      </c>
      <c r="I46" s="35">
        <v>427651.2</v>
      </c>
      <c r="J46" s="35">
        <v>12584356.92</v>
      </c>
      <c r="K46" s="35">
        <v>6749424.4199999999</v>
      </c>
      <c r="L46" s="35">
        <v>5932473.4199999999</v>
      </c>
      <c r="M46" s="35">
        <v>540000</v>
      </c>
      <c r="N46" s="35">
        <v>276951</v>
      </c>
      <c r="O46" s="35">
        <v>754425</v>
      </c>
      <c r="P46" s="35">
        <v>5080507.5</v>
      </c>
      <c r="Q46" s="35">
        <v>1828656</v>
      </c>
      <c r="R46" s="35">
        <v>0</v>
      </c>
      <c r="S46" s="35">
        <v>3251851.5</v>
      </c>
      <c r="T46" s="36">
        <v>0</v>
      </c>
      <c r="U46" s="37">
        <v>21565032.119999997</v>
      </c>
      <c r="V46" s="35">
        <v>6219187.9595999988</v>
      </c>
      <c r="W46" s="35">
        <v>6219187.9595999988</v>
      </c>
      <c r="X46" s="35"/>
      <c r="Y46" s="37">
        <v>6219187.9595999988</v>
      </c>
      <c r="Z46" s="35"/>
      <c r="AA46" s="35">
        <v>6219187.9595999988</v>
      </c>
      <c r="AB46" s="35"/>
      <c r="AC46" s="37">
        <v>0</v>
      </c>
      <c r="AD46" s="35"/>
      <c r="AE46" s="35"/>
      <c r="AF46" s="35"/>
      <c r="AG46" s="35"/>
      <c r="AH46" s="35"/>
      <c r="AI46" s="35"/>
      <c r="AJ46" s="35"/>
      <c r="AK46" s="38">
        <v>27784220.079999998</v>
      </c>
      <c r="AM46" s="9">
        <v>-27784220.079999998</v>
      </c>
      <c r="AN46" s="9">
        <v>21565032.119999997</v>
      </c>
      <c r="AO46" s="9">
        <v>21565032.119999997</v>
      </c>
      <c r="AP46" s="9">
        <v>0</v>
      </c>
      <c r="AQ46" s="9">
        <v>27784220.079599995</v>
      </c>
      <c r="AR46" s="9">
        <v>4.0000304579734802E-4</v>
      </c>
      <c r="AS46" s="9">
        <v>8553024</v>
      </c>
      <c r="AT46" s="9">
        <v>427651.2</v>
      </c>
    </row>
    <row r="47" spans="1:46" ht="54" customHeight="1" x14ac:dyDescent="0.3">
      <c r="A47" s="29">
        <v>38</v>
      </c>
      <c r="B47" s="30" t="s">
        <v>154</v>
      </c>
      <c r="C47" s="31" t="s">
        <v>155</v>
      </c>
      <c r="D47" s="32">
        <v>270111</v>
      </c>
      <c r="E47" s="34">
        <v>2310001</v>
      </c>
      <c r="F47" s="34">
        <v>1</v>
      </c>
      <c r="G47" s="35">
        <v>0</v>
      </c>
      <c r="H47" s="35"/>
      <c r="I47" s="35">
        <v>0</v>
      </c>
      <c r="J47" s="35">
        <v>0</v>
      </c>
      <c r="K47" s="35">
        <v>0</v>
      </c>
      <c r="L47" s="35"/>
      <c r="M47" s="35"/>
      <c r="N47" s="35"/>
      <c r="O47" s="35"/>
      <c r="P47" s="35">
        <v>0</v>
      </c>
      <c r="Q47" s="35"/>
      <c r="R47" s="35"/>
      <c r="S47" s="35"/>
      <c r="T47" s="36"/>
      <c r="U47" s="36">
        <v>0</v>
      </c>
      <c r="V47" s="35">
        <v>0</v>
      </c>
      <c r="W47" s="35">
        <v>0</v>
      </c>
      <c r="X47" s="35"/>
      <c r="Y47" s="37">
        <v>0</v>
      </c>
      <c r="Z47" s="35"/>
      <c r="AA47" s="35"/>
      <c r="AB47" s="35"/>
      <c r="AC47" s="37">
        <v>0</v>
      </c>
      <c r="AD47" s="35">
        <v>1098047857.5</v>
      </c>
      <c r="AE47" s="35"/>
      <c r="AF47" s="35"/>
      <c r="AG47" s="35"/>
      <c r="AH47" s="35"/>
      <c r="AI47" s="35"/>
      <c r="AJ47" s="35"/>
      <c r="AK47" s="38">
        <v>1098047857.5</v>
      </c>
      <c r="AM47" s="9">
        <v>-1098047857.5</v>
      </c>
      <c r="AN47" s="9">
        <v>0</v>
      </c>
      <c r="AO47" s="9">
        <v>0</v>
      </c>
      <c r="AP47" s="9">
        <v>0</v>
      </c>
      <c r="AQ47" s="9">
        <v>1098047857.5</v>
      </c>
      <c r="AR47" s="9">
        <v>0</v>
      </c>
      <c r="AS47" s="9">
        <v>0</v>
      </c>
      <c r="AT47" s="9">
        <v>0</v>
      </c>
    </row>
    <row r="48" spans="1:46" ht="18" customHeight="1" x14ac:dyDescent="0.3">
      <c r="A48" s="29">
        <v>39</v>
      </c>
      <c r="B48" s="30" t="s">
        <v>156</v>
      </c>
      <c r="C48" s="31" t="s">
        <v>157</v>
      </c>
      <c r="D48" s="32">
        <v>270204</v>
      </c>
      <c r="E48" s="34">
        <v>2138204</v>
      </c>
      <c r="F48" s="34">
        <v>1</v>
      </c>
      <c r="G48" s="35">
        <v>0</v>
      </c>
      <c r="H48" s="35"/>
      <c r="I48" s="35">
        <v>0</v>
      </c>
      <c r="J48" s="35">
        <v>0</v>
      </c>
      <c r="K48" s="35">
        <v>0</v>
      </c>
      <c r="L48" s="35"/>
      <c r="M48" s="35"/>
      <c r="N48" s="35"/>
      <c r="O48" s="35"/>
      <c r="P48" s="35">
        <v>0</v>
      </c>
      <c r="Q48" s="35"/>
      <c r="R48" s="35"/>
      <c r="S48" s="35"/>
      <c r="T48" s="36"/>
      <c r="U48" s="36">
        <v>0</v>
      </c>
      <c r="V48" s="35">
        <v>313097.12280000001</v>
      </c>
      <c r="W48" s="35">
        <v>313097.12280000001</v>
      </c>
      <c r="X48" s="35"/>
      <c r="Y48" s="37">
        <v>313097.12280000001</v>
      </c>
      <c r="Z48" s="35"/>
      <c r="AA48" s="35">
        <v>313097.12280000001</v>
      </c>
      <c r="AB48" s="35"/>
      <c r="AC48" s="37">
        <v>0</v>
      </c>
      <c r="AD48" s="35"/>
      <c r="AE48" s="35"/>
      <c r="AF48" s="35"/>
      <c r="AG48" s="35"/>
      <c r="AH48" s="35"/>
      <c r="AI48" s="35"/>
      <c r="AJ48" s="35"/>
      <c r="AK48" s="38">
        <v>313097.12</v>
      </c>
      <c r="AM48" s="9">
        <v>-313097.12</v>
      </c>
      <c r="AN48" s="9">
        <v>0</v>
      </c>
      <c r="AO48" s="9">
        <v>0</v>
      </c>
      <c r="AP48" s="9">
        <v>0</v>
      </c>
      <c r="AQ48" s="9">
        <v>313097.12280000001</v>
      </c>
      <c r="AR48" s="9">
        <v>-2.8000000165775418E-3</v>
      </c>
      <c r="AS48" s="9">
        <v>0</v>
      </c>
      <c r="AT48" s="9">
        <v>0</v>
      </c>
    </row>
    <row r="49" spans="1:46" ht="18" customHeight="1" x14ac:dyDescent="0.3">
      <c r="A49" s="29">
        <v>40</v>
      </c>
      <c r="B49" s="30" t="s">
        <v>158</v>
      </c>
      <c r="C49" s="31" t="s">
        <v>159</v>
      </c>
      <c r="D49" s="32">
        <v>270157</v>
      </c>
      <c r="E49" s="34">
        <v>2138157</v>
      </c>
      <c r="F49" s="34">
        <v>1</v>
      </c>
      <c r="G49" s="35">
        <v>0</v>
      </c>
      <c r="H49" s="35"/>
      <c r="I49" s="35">
        <v>0</v>
      </c>
      <c r="J49" s="35">
        <v>2353400</v>
      </c>
      <c r="K49" s="35">
        <v>0</v>
      </c>
      <c r="L49" s="35">
        <v>0</v>
      </c>
      <c r="M49" s="35">
        <v>0</v>
      </c>
      <c r="N49" s="35">
        <v>0</v>
      </c>
      <c r="O49" s="35">
        <v>2353400</v>
      </c>
      <c r="P49" s="35">
        <v>0</v>
      </c>
      <c r="Q49" s="35">
        <v>0</v>
      </c>
      <c r="R49" s="35">
        <v>0</v>
      </c>
      <c r="S49" s="35">
        <v>0</v>
      </c>
      <c r="T49" s="36">
        <v>0</v>
      </c>
      <c r="U49" s="37">
        <v>2353400</v>
      </c>
      <c r="V49" s="35">
        <v>0</v>
      </c>
      <c r="W49" s="35">
        <v>0</v>
      </c>
      <c r="X49" s="35"/>
      <c r="Y49" s="37">
        <v>0</v>
      </c>
      <c r="Z49" s="35"/>
      <c r="AA49" s="35"/>
      <c r="AB49" s="35"/>
      <c r="AC49" s="37">
        <v>0</v>
      </c>
      <c r="AD49" s="35"/>
      <c r="AE49" s="35"/>
      <c r="AF49" s="35"/>
      <c r="AG49" s="35"/>
      <c r="AH49" s="35"/>
      <c r="AI49" s="35"/>
      <c r="AJ49" s="35"/>
      <c r="AK49" s="38">
        <v>2353400</v>
      </c>
      <c r="AM49" s="9">
        <v>-2353400</v>
      </c>
      <c r="AN49" s="9">
        <v>2353400</v>
      </c>
      <c r="AO49" s="9">
        <v>2353400</v>
      </c>
      <c r="AP49" s="9">
        <v>0</v>
      </c>
      <c r="AQ49" s="9">
        <v>2353400</v>
      </c>
      <c r="AR49" s="9">
        <v>0</v>
      </c>
      <c r="AS49" s="9">
        <v>0</v>
      </c>
      <c r="AT49" s="9">
        <v>0</v>
      </c>
    </row>
    <row r="50" spans="1:46" ht="18" customHeight="1" x14ac:dyDescent="0.3">
      <c r="A50" s="29">
        <v>41</v>
      </c>
      <c r="B50" s="30" t="s">
        <v>160</v>
      </c>
      <c r="C50" s="31" t="s">
        <v>161</v>
      </c>
      <c r="D50" s="32">
        <v>270145</v>
      </c>
      <c r="E50" s="34">
        <v>2304005</v>
      </c>
      <c r="F50" s="34">
        <v>1</v>
      </c>
      <c r="G50" s="35">
        <v>0</v>
      </c>
      <c r="H50" s="35"/>
      <c r="I50" s="35">
        <v>0</v>
      </c>
      <c r="J50" s="35">
        <v>6885846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6885846</v>
      </c>
      <c r="Q50" s="35">
        <v>6885846</v>
      </c>
      <c r="R50" s="35">
        <v>0</v>
      </c>
      <c r="S50" s="35">
        <v>0</v>
      </c>
      <c r="T50" s="36">
        <v>0</v>
      </c>
      <c r="U50" s="37">
        <v>6885846</v>
      </c>
      <c r="V50" s="35">
        <v>0</v>
      </c>
      <c r="W50" s="35">
        <v>0</v>
      </c>
      <c r="X50" s="35"/>
      <c r="Y50" s="37">
        <v>0</v>
      </c>
      <c r="Z50" s="35"/>
      <c r="AA50" s="35"/>
      <c r="AB50" s="35"/>
      <c r="AC50" s="37">
        <v>0</v>
      </c>
      <c r="AD50" s="35"/>
      <c r="AE50" s="35"/>
      <c r="AF50" s="35"/>
      <c r="AG50" s="35"/>
      <c r="AH50" s="35"/>
      <c r="AI50" s="35"/>
      <c r="AJ50" s="35"/>
      <c r="AK50" s="38">
        <v>6885846</v>
      </c>
      <c r="AM50" s="9">
        <v>-6885846</v>
      </c>
      <c r="AN50" s="9">
        <v>6885846</v>
      </c>
      <c r="AO50" s="9">
        <v>6885846</v>
      </c>
      <c r="AP50" s="9">
        <v>0</v>
      </c>
      <c r="AQ50" s="9">
        <v>6885846</v>
      </c>
      <c r="AR50" s="9">
        <v>0</v>
      </c>
      <c r="AS50" s="9">
        <v>0</v>
      </c>
      <c r="AT50" s="9">
        <v>0</v>
      </c>
    </row>
    <row r="51" spans="1:46" ht="36" customHeight="1" x14ac:dyDescent="0.3">
      <c r="A51" s="29">
        <v>42</v>
      </c>
      <c r="B51" s="30" t="s">
        <v>162</v>
      </c>
      <c r="C51" s="31" t="s">
        <v>163</v>
      </c>
      <c r="D51" s="32">
        <v>270108</v>
      </c>
      <c r="E51" s="34">
        <v>2107803</v>
      </c>
      <c r="F51" s="34">
        <v>1</v>
      </c>
      <c r="G51" s="35">
        <v>14386264.199999999</v>
      </c>
      <c r="H51" s="35">
        <v>13701204</v>
      </c>
      <c r="I51" s="35">
        <v>685060.2</v>
      </c>
      <c r="J51" s="35">
        <v>56331167</v>
      </c>
      <c r="K51" s="35">
        <v>19826092.100000001</v>
      </c>
      <c r="L51" s="35">
        <v>17435300.100000001</v>
      </c>
      <c r="M51" s="35">
        <v>1800000</v>
      </c>
      <c r="N51" s="35">
        <v>590792</v>
      </c>
      <c r="O51" s="35">
        <v>267549</v>
      </c>
      <c r="P51" s="35">
        <v>36237525.899999999</v>
      </c>
      <c r="Q51" s="35">
        <v>29060700</v>
      </c>
      <c r="R51" s="35">
        <v>0</v>
      </c>
      <c r="S51" s="35">
        <v>7176825.9000000004</v>
      </c>
      <c r="T51" s="36">
        <v>0</v>
      </c>
      <c r="U51" s="37">
        <v>70717431.200000003</v>
      </c>
      <c r="V51" s="35">
        <v>4625552.9627999999</v>
      </c>
      <c r="W51" s="35">
        <v>4625552.9627999999</v>
      </c>
      <c r="X51" s="35"/>
      <c r="Y51" s="37">
        <v>4625552.9627999999</v>
      </c>
      <c r="Z51" s="35"/>
      <c r="AA51" s="35">
        <v>4625552.9627999999</v>
      </c>
      <c r="AB51" s="35"/>
      <c r="AC51" s="37">
        <v>0</v>
      </c>
      <c r="AD51" s="35"/>
      <c r="AE51" s="35"/>
      <c r="AF51" s="35"/>
      <c r="AG51" s="35"/>
      <c r="AH51" s="35"/>
      <c r="AI51" s="35"/>
      <c r="AJ51" s="35"/>
      <c r="AK51" s="38">
        <v>75342984.159999996</v>
      </c>
      <c r="AM51" s="9">
        <v>-75342984.159999996</v>
      </c>
      <c r="AN51" s="9">
        <v>70717431.200000003</v>
      </c>
      <c r="AO51" s="9">
        <v>70717431.200000003</v>
      </c>
      <c r="AP51" s="9">
        <v>0</v>
      </c>
      <c r="AQ51" s="9">
        <v>75342984.162799999</v>
      </c>
      <c r="AR51" s="9">
        <v>-2.8000026941299438E-3</v>
      </c>
      <c r="AS51" s="9">
        <v>13701204</v>
      </c>
      <c r="AT51" s="9">
        <v>685060.2</v>
      </c>
    </row>
    <row r="52" spans="1:46" ht="54" customHeight="1" x14ac:dyDescent="0.3">
      <c r="A52" s="29">
        <v>43</v>
      </c>
      <c r="B52" s="30" t="s">
        <v>164</v>
      </c>
      <c r="C52" s="31" t="s">
        <v>165</v>
      </c>
      <c r="D52" s="32">
        <v>270116</v>
      </c>
      <c r="E52" s="34">
        <v>2223001</v>
      </c>
      <c r="F52" s="34">
        <v>1</v>
      </c>
      <c r="G52" s="35">
        <v>0</v>
      </c>
      <c r="H52" s="35"/>
      <c r="I52" s="35">
        <v>0</v>
      </c>
      <c r="J52" s="35">
        <v>13281172.5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13281172.5</v>
      </c>
      <c r="Q52" s="35">
        <v>13281172.5</v>
      </c>
      <c r="R52" s="35">
        <v>0</v>
      </c>
      <c r="S52" s="35">
        <v>0</v>
      </c>
      <c r="T52" s="36">
        <v>0</v>
      </c>
      <c r="U52" s="37">
        <v>13281172.5</v>
      </c>
      <c r="V52" s="35">
        <v>201225620.97161996</v>
      </c>
      <c r="W52" s="35">
        <v>201225620.97161996</v>
      </c>
      <c r="X52" s="35">
        <v>161531537.31161997</v>
      </c>
      <c r="Y52" s="37">
        <v>39694083.659999996</v>
      </c>
      <c r="Z52" s="35">
        <v>39694083.659999996</v>
      </c>
      <c r="AA52" s="35"/>
      <c r="AB52" s="35"/>
      <c r="AC52" s="37">
        <v>161531537.31161997</v>
      </c>
      <c r="AD52" s="35"/>
      <c r="AE52" s="35"/>
      <c r="AF52" s="35"/>
      <c r="AG52" s="35"/>
      <c r="AH52" s="35"/>
      <c r="AI52" s="35"/>
      <c r="AJ52" s="35"/>
      <c r="AK52" s="38">
        <v>214506793.47</v>
      </c>
      <c r="AM52" s="9">
        <v>-214506793.47</v>
      </c>
      <c r="AN52" s="9">
        <v>13281172.5</v>
      </c>
      <c r="AO52" s="9">
        <v>13281172.5</v>
      </c>
      <c r="AP52" s="9">
        <v>0</v>
      </c>
      <c r="AQ52" s="9">
        <v>214506793.47161996</v>
      </c>
      <c r="AR52" s="9">
        <v>-1.6199648380279541E-3</v>
      </c>
      <c r="AS52" s="9">
        <v>0</v>
      </c>
      <c r="AT52" s="9">
        <v>0</v>
      </c>
    </row>
    <row r="53" spans="1:46" ht="23.85" customHeight="1" x14ac:dyDescent="0.3">
      <c r="A53" s="29">
        <v>44</v>
      </c>
      <c r="B53" s="30" t="s">
        <v>166</v>
      </c>
      <c r="C53" s="31" t="s">
        <v>167</v>
      </c>
      <c r="D53" s="32">
        <v>270162</v>
      </c>
      <c r="E53" s="34">
        <v>2138162</v>
      </c>
      <c r="F53" s="34">
        <v>1</v>
      </c>
      <c r="G53" s="35">
        <v>0</v>
      </c>
      <c r="H53" s="35"/>
      <c r="I53" s="35">
        <v>0</v>
      </c>
      <c r="J53" s="35">
        <v>148060306</v>
      </c>
      <c r="K53" s="35">
        <v>0</v>
      </c>
      <c r="L53" s="35">
        <v>0</v>
      </c>
      <c r="M53" s="35">
        <v>0</v>
      </c>
      <c r="N53" s="35">
        <v>0</v>
      </c>
      <c r="O53" s="35">
        <v>148060306</v>
      </c>
      <c r="P53" s="35">
        <v>0</v>
      </c>
      <c r="Q53" s="35">
        <v>0</v>
      </c>
      <c r="R53" s="35">
        <v>0</v>
      </c>
      <c r="S53" s="35">
        <v>0</v>
      </c>
      <c r="T53" s="36">
        <v>0</v>
      </c>
      <c r="U53" s="37">
        <v>148060306</v>
      </c>
      <c r="V53" s="35">
        <v>0</v>
      </c>
      <c r="W53" s="35">
        <v>0</v>
      </c>
      <c r="X53" s="35"/>
      <c r="Y53" s="37">
        <v>0</v>
      </c>
      <c r="Z53" s="35"/>
      <c r="AA53" s="35"/>
      <c r="AB53" s="35"/>
      <c r="AC53" s="37">
        <v>0</v>
      </c>
      <c r="AD53" s="35"/>
      <c r="AE53" s="35"/>
      <c r="AF53" s="35"/>
      <c r="AG53" s="35"/>
      <c r="AH53" s="35"/>
      <c r="AI53" s="35"/>
      <c r="AJ53" s="35"/>
      <c r="AK53" s="38">
        <v>148060306</v>
      </c>
      <c r="AM53" s="9">
        <v>-148060306</v>
      </c>
      <c r="AN53" s="9">
        <v>148060306</v>
      </c>
      <c r="AO53" s="9">
        <v>148060306</v>
      </c>
      <c r="AP53" s="9">
        <v>0</v>
      </c>
      <c r="AQ53" s="9">
        <v>148060306</v>
      </c>
      <c r="AR53" s="9">
        <v>0</v>
      </c>
      <c r="AS53" s="9">
        <v>0</v>
      </c>
      <c r="AT53" s="9">
        <v>0</v>
      </c>
    </row>
    <row r="54" spans="1:46" ht="36" customHeight="1" x14ac:dyDescent="0.3">
      <c r="A54" s="29">
        <v>45</v>
      </c>
      <c r="B54" s="30" t="s">
        <v>168</v>
      </c>
      <c r="C54" s="31" t="s">
        <v>169</v>
      </c>
      <c r="D54" s="32">
        <v>270172</v>
      </c>
      <c r="E54" s="34">
        <v>2306172</v>
      </c>
      <c r="F54" s="34">
        <v>1</v>
      </c>
      <c r="G54" s="35">
        <v>0</v>
      </c>
      <c r="H54" s="35"/>
      <c r="I54" s="35">
        <v>0</v>
      </c>
      <c r="J54" s="35">
        <v>2168682.5</v>
      </c>
      <c r="K54" s="35">
        <v>0</v>
      </c>
      <c r="L54" s="35">
        <v>0</v>
      </c>
      <c r="M54" s="35">
        <v>0</v>
      </c>
      <c r="N54" s="35">
        <v>0</v>
      </c>
      <c r="O54" s="35">
        <v>2168682.5</v>
      </c>
      <c r="P54" s="35">
        <v>0</v>
      </c>
      <c r="Q54" s="35">
        <v>0</v>
      </c>
      <c r="R54" s="35">
        <v>0</v>
      </c>
      <c r="S54" s="35">
        <v>0</v>
      </c>
      <c r="T54" s="36">
        <v>0</v>
      </c>
      <c r="U54" s="37">
        <v>2168682.5</v>
      </c>
      <c r="V54" s="35">
        <v>0</v>
      </c>
      <c r="W54" s="35">
        <v>0</v>
      </c>
      <c r="X54" s="35"/>
      <c r="Y54" s="37">
        <v>0</v>
      </c>
      <c r="Z54" s="35"/>
      <c r="AA54" s="35"/>
      <c r="AB54" s="35"/>
      <c r="AC54" s="37">
        <v>0</v>
      </c>
      <c r="AD54" s="35"/>
      <c r="AE54" s="35"/>
      <c r="AF54" s="35"/>
      <c r="AG54" s="35"/>
      <c r="AH54" s="35"/>
      <c r="AI54" s="35"/>
      <c r="AJ54" s="35"/>
      <c r="AK54" s="38">
        <v>2168682.5</v>
      </c>
      <c r="AM54" s="9">
        <v>-2168682.5</v>
      </c>
      <c r="AN54" s="9">
        <v>2168682.5</v>
      </c>
      <c r="AO54" s="9">
        <v>2168682.5</v>
      </c>
      <c r="AP54" s="9">
        <v>0</v>
      </c>
      <c r="AQ54" s="9">
        <v>2168682.5</v>
      </c>
      <c r="AR54" s="9">
        <v>0</v>
      </c>
      <c r="AS54" s="9">
        <v>0</v>
      </c>
      <c r="AT54" s="9">
        <v>0</v>
      </c>
    </row>
    <row r="55" spans="1:46" ht="36" customHeight="1" x14ac:dyDescent="0.3">
      <c r="A55" s="29">
        <v>46</v>
      </c>
      <c r="B55" s="30" t="s">
        <v>170</v>
      </c>
      <c r="C55" s="31" t="s">
        <v>171</v>
      </c>
      <c r="D55" s="32">
        <v>270176</v>
      </c>
      <c r="E55" s="34">
        <v>2107176</v>
      </c>
      <c r="F55" s="34">
        <v>1</v>
      </c>
      <c r="G55" s="35">
        <v>0</v>
      </c>
      <c r="H55" s="35"/>
      <c r="I55" s="35">
        <v>0</v>
      </c>
      <c r="J55" s="35">
        <v>3017880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3017880</v>
      </c>
      <c r="Q55" s="35">
        <v>3017880</v>
      </c>
      <c r="R55" s="35">
        <v>0</v>
      </c>
      <c r="S55" s="35">
        <v>0</v>
      </c>
      <c r="T55" s="36">
        <v>0</v>
      </c>
      <c r="U55" s="37">
        <v>3017880</v>
      </c>
      <c r="V55" s="35">
        <v>0</v>
      </c>
      <c r="W55" s="35">
        <v>0</v>
      </c>
      <c r="X55" s="35"/>
      <c r="Y55" s="37">
        <v>0</v>
      </c>
      <c r="Z55" s="35"/>
      <c r="AA55" s="35"/>
      <c r="AB55" s="35"/>
      <c r="AC55" s="37">
        <v>0</v>
      </c>
      <c r="AD55" s="35"/>
      <c r="AE55" s="35"/>
      <c r="AF55" s="35"/>
      <c r="AG55" s="35"/>
      <c r="AH55" s="35"/>
      <c r="AI55" s="35"/>
      <c r="AJ55" s="35"/>
      <c r="AK55" s="38">
        <v>3017880</v>
      </c>
      <c r="AM55" s="9">
        <v>-3017880</v>
      </c>
      <c r="AN55" s="9">
        <v>3017880</v>
      </c>
      <c r="AO55" s="9">
        <v>3017880</v>
      </c>
      <c r="AP55" s="9">
        <v>0</v>
      </c>
      <c r="AQ55" s="9">
        <v>3017880</v>
      </c>
      <c r="AR55" s="9">
        <v>0</v>
      </c>
      <c r="AS55" s="9">
        <v>0</v>
      </c>
      <c r="AT55" s="9">
        <v>0</v>
      </c>
    </row>
    <row r="56" spans="1:46" ht="18" customHeight="1" x14ac:dyDescent="0.3">
      <c r="A56" s="29">
        <v>47</v>
      </c>
      <c r="B56" s="30" t="s">
        <v>172</v>
      </c>
      <c r="C56" s="31" t="s">
        <v>173</v>
      </c>
      <c r="D56" s="32">
        <v>270185</v>
      </c>
      <c r="E56" s="34">
        <v>2106185</v>
      </c>
      <c r="F56" s="34">
        <v>1</v>
      </c>
      <c r="G56" s="35">
        <v>0</v>
      </c>
      <c r="H56" s="35"/>
      <c r="I56" s="35">
        <v>0</v>
      </c>
      <c r="J56" s="35">
        <v>3646720.4930013367</v>
      </c>
      <c r="K56" s="35">
        <v>0</v>
      </c>
      <c r="L56" s="35">
        <v>0</v>
      </c>
      <c r="M56" s="35">
        <v>0</v>
      </c>
      <c r="N56" s="35">
        <v>0</v>
      </c>
      <c r="O56" s="35">
        <v>3646720.4930013367</v>
      </c>
      <c r="P56" s="35">
        <v>0</v>
      </c>
      <c r="Q56" s="35">
        <v>0</v>
      </c>
      <c r="R56" s="35">
        <v>0</v>
      </c>
      <c r="S56" s="35">
        <v>0</v>
      </c>
      <c r="T56" s="36">
        <v>0</v>
      </c>
      <c r="U56" s="37">
        <v>3646720.4930013367</v>
      </c>
      <c r="V56" s="35">
        <v>0</v>
      </c>
      <c r="W56" s="35">
        <v>0</v>
      </c>
      <c r="X56" s="35"/>
      <c r="Y56" s="37">
        <v>0</v>
      </c>
      <c r="Z56" s="35"/>
      <c r="AA56" s="35"/>
      <c r="AB56" s="35"/>
      <c r="AC56" s="37">
        <v>0</v>
      </c>
      <c r="AD56" s="35"/>
      <c r="AE56" s="35"/>
      <c r="AF56" s="35"/>
      <c r="AG56" s="35"/>
      <c r="AH56" s="35"/>
      <c r="AI56" s="35"/>
      <c r="AJ56" s="35"/>
      <c r="AK56" s="38">
        <v>3646720.49</v>
      </c>
      <c r="AM56" s="9">
        <v>-3646720.49</v>
      </c>
      <c r="AN56" s="9">
        <v>3646720.4930013367</v>
      </c>
      <c r="AO56" s="9">
        <v>3646720.4930013367</v>
      </c>
      <c r="AP56" s="9">
        <v>0</v>
      </c>
      <c r="AQ56" s="9">
        <v>3646720.4930013367</v>
      </c>
      <c r="AR56" s="9">
        <v>-3.0013364739716053E-3</v>
      </c>
      <c r="AS56" s="9">
        <v>0</v>
      </c>
      <c r="AT56" s="9">
        <v>0</v>
      </c>
    </row>
    <row r="57" spans="1:46" ht="18" customHeight="1" x14ac:dyDescent="0.3">
      <c r="A57" s="29">
        <v>48</v>
      </c>
      <c r="B57" s="30" t="s">
        <v>174</v>
      </c>
      <c r="C57" s="31" t="s">
        <v>175</v>
      </c>
      <c r="D57" s="32">
        <v>270211</v>
      </c>
      <c r="E57" s="34">
        <v>2238211</v>
      </c>
      <c r="F57" s="34">
        <v>1</v>
      </c>
      <c r="G57" s="35">
        <v>0</v>
      </c>
      <c r="H57" s="35"/>
      <c r="I57" s="35">
        <v>0</v>
      </c>
      <c r="J57" s="35">
        <v>38587688.600000001</v>
      </c>
      <c r="K57" s="35">
        <v>0</v>
      </c>
      <c r="L57" s="35">
        <v>0</v>
      </c>
      <c r="M57" s="35">
        <v>0</v>
      </c>
      <c r="N57" s="35">
        <v>0</v>
      </c>
      <c r="O57" s="35">
        <v>5928208</v>
      </c>
      <c r="P57" s="35">
        <v>32659480.600000001</v>
      </c>
      <c r="Q57" s="35">
        <v>32659480.600000001</v>
      </c>
      <c r="R57" s="35">
        <v>0</v>
      </c>
      <c r="S57" s="35">
        <v>0</v>
      </c>
      <c r="T57" s="36">
        <v>0</v>
      </c>
      <c r="U57" s="37">
        <v>38587688.600000001</v>
      </c>
      <c r="V57" s="35">
        <v>0</v>
      </c>
      <c r="W57" s="35">
        <v>0</v>
      </c>
      <c r="X57" s="35"/>
      <c r="Y57" s="37">
        <v>0</v>
      </c>
      <c r="Z57" s="35"/>
      <c r="AA57" s="35"/>
      <c r="AB57" s="35"/>
      <c r="AC57" s="37">
        <v>0</v>
      </c>
      <c r="AD57" s="35"/>
      <c r="AE57" s="35"/>
      <c r="AF57" s="35"/>
      <c r="AG57" s="35"/>
      <c r="AH57" s="35"/>
      <c r="AI57" s="35"/>
      <c r="AJ57" s="35"/>
      <c r="AK57" s="38">
        <v>38587688.600000001</v>
      </c>
      <c r="AM57" s="9">
        <v>-38587688.600000001</v>
      </c>
      <c r="AN57" s="9">
        <v>38587688.600000001</v>
      </c>
      <c r="AO57" s="9">
        <v>38587688.600000001</v>
      </c>
      <c r="AP57" s="9">
        <v>0</v>
      </c>
      <c r="AQ57" s="9">
        <v>38587688.600000001</v>
      </c>
      <c r="AR57" s="9">
        <v>0</v>
      </c>
      <c r="AS57" s="9">
        <v>0</v>
      </c>
      <c r="AT57" s="9">
        <v>0</v>
      </c>
    </row>
    <row r="58" spans="1:46" ht="36" customHeight="1" x14ac:dyDescent="0.3">
      <c r="A58" s="29">
        <v>49</v>
      </c>
      <c r="B58" s="30" t="s">
        <v>176</v>
      </c>
      <c r="C58" s="31" t="s">
        <v>177</v>
      </c>
      <c r="D58" s="32">
        <v>270237</v>
      </c>
      <c r="E58" s="34">
        <v>2138237</v>
      </c>
      <c r="F58" s="34">
        <v>1</v>
      </c>
      <c r="G58" s="35">
        <v>0</v>
      </c>
      <c r="H58" s="35"/>
      <c r="I58" s="35">
        <v>0</v>
      </c>
      <c r="J58" s="35">
        <v>2728295</v>
      </c>
      <c r="K58" s="35">
        <v>0</v>
      </c>
      <c r="L58" s="35">
        <v>0</v>
      </c>
      <c r="M58" s="35">
        <v>0</v>
      </c>
      <c r="N58" s="35">
        <v>0</v>
      </c>
      <c r="O58" s="35">
        <v>2728295</v>
      </c>
      <c r="P58" s="35">
        <v>0</v>
      </c>
      <c r="Q58" s="35">
        <v>0</v>
      </c>
      <c r="R58" s="35">
        <v>0</v>
      </c>
      <c r="S58" s="35">
        <v>0</v>
      </c>
      <c r="T58" s="36">
        <v>0</v>
      </c>
      <c r="U58" s="37">
        <v>2728295</v>
      </c>
      <c r="V58" s="35">
        <v>53061446.870784007</v>
      </c>
      <c r="W58" s="35">
        <v>53061446.870784007</v>
      </c>
      <c r="X58" s="35"/>
      <c r="Y58" s="37">
        <v>53061446.870784007</v>
      </c>
      <c r="Z58" s="35"/>
      <c r="AA58" s="35">
        <v>53061446.870784007</v>
      </c>
      <c r="AB58" s="35"/>
      <c r="AC58" s="37">
        <v>0</v>
      </c>
      <c r="AD58" s="35"/>
      <c r="AE58" s="35"/>
      <c r="AF58" s="35"/>
      <c r="AG58" s="35"/>
      <c r="AH58" s="35"/>
      <c r="AI58" s="35"/>
      <c r="AJ58" s="35"/>
      <c r="AK58" s="38">
        <v>55789741.869999997</v>
      </c>
      <c r="AM58" s="9">
        <v>-55789741.869999997</v>
      </c>
      <c r="AN58" s="9">
        <v>2728295</v>
      </c>
      <c r="AO58" s="9">
        <v>2728295</v>
      </c>
      <c r="AP58" s="9">
        <v>0</v>
      </c>
      <c r="AQ58" s="9">
        <v>55789741.870784007</v>
      </c>
      <c r="AR58" s="9">
        <v>-7.8400969505310059E-4</v>
      </c>
      <c r="AS58" s="9">
        <v>0</v>
      </c>
      <c r="AT58" s="9">
        <v>0</v>
      </c>
    </row>
    <row r="59" spans="1:46" ht="18" customHeight="1" x14ac:dyDescent="0.3">
      <c r="A59" s="29">
        <v>50</v>
      </c>
      <c r="B59" s="30" t="s">
        <v>178</v>
      </c>
      <c r="C59" s="31" t="s">
        <v>179</v>
      </c>
      <c r="D59" s="32">
        <v>270217</v>
      </c>
      <c r="E59" s="34">
        <v>2338217</v>
      </c>
      <c r="F59" s="34">
        <v>1</v>
      </c>
      <c r="G59" s="35">
        <v>0</v>
      </c>
      <c r="H59" s="35"/>
      <c r="I59" s="35">
        <v>0</v>
      </c>
      <c r="J59" s="35">
        <v>702180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702180</v>
      </c>
      <c r="Q59" s="35">
        <v>702180</v>
      </c>
      <c r="R59" s="35">
        <v>0</v>
      </c>
      <c r="S59" s="35">
        <v>0</v>
      </c>
      <c r="T59" s="36">
        <v>0</v>
      </c>
      <c r="U59" s="37">
        <v>702180</v>
      </c>
      <c r="V59" s="35">
        <v>0</v>
      </c>
      <c r="W59" s="35">
        <v>0</v>
      </c>
      <c r="X59" s="35"/>
      <c r="Y59" s="37">
        <v>0</v>
      </c>
      <c r="Z59" s="35"/>
      <c r="AA59" s="35">
        <v>0</v>
      </c>
      <c r="AB59" s="35"/>
      <c r="AC59" s="37">
        <v>0</v>
      </c>
      <c r="AD59" s="35"/>
      <c r="AE59" s="35"/>
      <c r="AF59" s="35"/>
      <c r="AG59" s="35"/>
      <c r="AH59" s="35"/>
      <c r="AI59" s="35"/>
      <c r="AJ59" s="35"/>
      <c r="AK59" s="38">
        <v>702180</v>
      </c>
      <c r="AM59" s="9">
        <v>-702180</v>
      </c>
      <c r="AN59" s="9">
        <v>702180</v>
      </c>
      <c r="AO59" s="9">
        <v>702180</v>
      </c>
      <c r="AP59" s="9">
        <v>0</v>
      </c>
      <c r="AQ59" s="9">
        <v>702180</v>
      </c>
      <c r="AR59" s="9">
        <v>0</v>
      </c>
      <c r="AS59" s="9">
        <v>0</v>
      </c>
      <c r="AT59" s="9">
        <v>0</v>
      </c>
    </row>
    <row r="60" spans="1:46" ht="18" customHeight="1" x14ac:dyDescent="0.3">
      <c r="A60" s="29">
        <v>51</v>
      </c>
      <c r="B60" s="30" t="s">
        <v>180</v>
      </c>
      <c r="C60" s="31" t="s">
        <v>181</v>
      </c>
      <c r="D60" s="43">
        <v>270194</v>
      </c>
      <c r="E60" s="44">
        <v>2301194</v>
      </c>
      <c r="F60" s="34">
        <v>1</v>
      </c>
      <c r="G60" s="35">
        <v>0</v>
      </c>
      <c r="H60" s="35"/>
      <c r="I60" s="35">
        <v>0</v>
      </c>
      <c r="J60" s="35">
        <v>15906040</v>
      </c>
      <c r="K60" s="35">
        <v>0</v>
      </c>
      <c r="L60" s="35">
        <v>0</v>
      </c>
      <c r="M60" s="35">
        <v>0</v>
      </c>
      <c r="N60" s="35">
        <v>0</v>
      </c>
      <c r="O60" s="35">
        <v>3506910</v>
      </c>
      <c r="P60" s="35">
        <v>12399130</v>
      </c>
      <c r="Q60" s="35">
        <v>12399130</v>
      </c>
      <c r="R60" s="35">
        <v>0</v>
      </c>
      <c r="S60" s="35">
        <v>0</v>
      </c>
      <c r="T60" s="36">
        <v>0</v>
      </c>
      <c r="U60" s="37">
        <v>15906040</v>
      </c>
      <c r="V60" s="35">
        <v>2417738.4</v>
      </c>
      <c r="W60" s="35">
        <v>2417738.4</v>
      </c>
      <c r="X60" s="35"/>
      <c r="Y60" s="37">
        <v>2417738.4</v>
      </c>
      <c r="Z60" s="35"/>
      <c r="AA60" s="35">
        <v>2417738.4</v>
      </c>
      <c r="AB60" s="35"/>
      <c r="AC60" s="37">
        <v>0</v>
      </c>
      <c r="AD60" s="35"/>
      <c r="AE60" s="35"/>
      <c r="AF60" s="35"/>
      <c r="AG60" s="35"/>
      <c r="AH60" s="35"/>
      <c r="AI60" s="35"/>
      <c r="AJ60" s="35"/>
      <c r="AK60" s="38">
        <v>18323778.399999999</v>
      </c>
      <c r="AL60" s="9">
        <v>16394344.779999999</v>
      </c>
      <c r="AM60" s="9">
        <v>-1929433.6199999992</v>
      </c>
      <c r="AN60" s="9">
        <v>15906040</v>
      </c>
      <c r="AO60" s="9">
        <v>15906040</v>
      </c>
      <c r="AP60" s="9">
        <v>0</v>
      </c>
      <c r="AQ60" s="9">
        <v>18323778.399999999</v>
      </c>
      <c r="AR60" s="9">
        <v>0</v>
      </c>
      <c r="AS60" s="9">
        <v>0</v>
      </c>
      <c r="AT60" s="9">
        <v>0</v>
      </c>
    </row>
    <row r="61" spans="1:46" ht="18" customHeight="1" x14ac:dyDescent="0.3">
      <c r="A61" s="29">
        <v>52</v>
      </c>
      <c r="B61" s="30" t="s">
        <v>182</v>
      </c>
      <c r="C61" s="31" t="s">
        <v>183</v>
      </c>
      <c r="D61" s="43">
        <v>270235</v>
      </c>
      <c r="E61" s="44">
        <v>2138235</v>
      </c>
      <c r="F61" s="34">
        <v>1</v>
      </c>
      <c r="G61" s="35">
        <v>0</v>
      </c>
      <c r="H61" s="35"/>
      <c r="I61" s="35">
        <v>0</v>
      </c>
      <c r="J61" s="35">
        <v>1053428.8</v>
      </c>
      <c r="K61" s="35">
        <v>0</v>
      </c>
      <c r="L61" s="35">
        <v>0</v>
      </c>
      <c r="M61" s="35">
        <v>0</v>
      </c>
      <c r="N61" s="35">
        <v>0</v>
      </c>
      <c r="O61" s="35">
        <v>276548.80000000005</v>
      </c>
      <c r="P61" s="35">
        <v>776880</v>
      </c>
      <c r="Q61" s="35">
        <v>776880</v>
      </c>
      <c r="R61" s="35">
        <v>0</v>
      </c>
      <c r="S61" s="35">
        <v>0</v>
      </c>
      <c r="T61" s="36">
        <v>0</v>
      </c>
      <c r="U61" s="37">
        <v>1053428.8</v>
      </c>
      <c r="V61" s="35">
        <v>0</v>
      </c>
      <c r="W61" s="35">
        <v>0</v>
      </c>
      <c r="X61" s="35"/>
      <c r="Y61" s="37">
        <v>0</v>
      </c>
      <c r="Z61" s="35"/>
      <c r="AA61" s="35"/>
      <c r="AB61" s="35"/>
      <c r="AC61" s="37">
        <v>0</v>
      </c>
      <c r="AD61" s="35"/>
      <c r="AE61" s="35"/>
      <c r="AF61" s="35"/>
      <c r="AG61" s="35"/>
      <c r="AH61" s="35"/>
      <c r="AI61" s="35"/>
      <c r="AJ61" s="35"/>
      <c r="AK61" s="38">
        <v>1053428.8</v>
      </c>
      <c r="AM61" s="9">
        <v>-1053428.8</v>
      </c>
      <c r="AN61" s="9">
        <v>1053428.8</v>
      </c>
      <c r="AO61" s="9">
        <v>1053428.8</v>
      </c>
      <c r="AP61" s="9">
        <v>0</v>
      </c>
      <c r="AQ61" s="9">
        <v>1053428.8</v>
      </c>
      <c r="AR61" s="9">
        <v>0</v>
      </c>
      <c r="AS61" s="9">
        <v>0</v>
      </c>
      <c r="AT61" s="9">
        <v>0</v>
      </c>
    </row>
    <row r="62" spans="1:46" ht="18" customHeight="1" x14ac:dyDescent="0.3">
      <c r="A62" s="29">
        <v>53</v>
      </c>
      <c r="B62" s="30" t="s">
        <v>184</v>
      </c>
      <c r="C62" s="31" t="s">
        <v>185</v>
      </c>
      <c r="D62" s="43">
        <v>270231</v>
      </c>
      <c r="E62" s="44">
        <v>2138231</v>
      </c>
      <c r="F62" s="34">
        <v>1</v>
      </c>
      <c r="G62" s="35">
        <v>0</v>
      </c>
      <c r="H62" s="35"/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6">
        <v>0</v>
      </c>
      <c r="U62" s="37">
        <v>0</v>
      </c>
      <c r="V62" s="35">
        <v>0</v>
      </c>
      <c r="W62" s="35">
        <v>0</v>
      </c>
      <c r="X62" s="35"/>
      <c r="Y62" s="37">
        <v>0</v>
      </c>
      <c r="Z62" s="35"/>
      <c r="AA62" s="35"/>
      <c r="AB62" s="35"/>
      <c r="AC62" s="37">
        <v>0</v>
      </c>
      <c r="AD62" s="35"/>
      <c r="AE62" s="35"/>
      <c r="AF62" s="35"/>
      <c r="AG62" s="35"/>
      <c r="AH62" s="35"/>
      <c r="AI62" s="35"/>
      <c r="AJ62" s="35">
        <v>61690082.590000004</v>
      </c>
      <c r="AK62" s="38">
        <v>61690082.590000004</v>
      </c>
      <c r="AM62" s="9">
        <v>-61690082.590000004</v>
      </c>
      <c r="AN62" s="9">
        <v>0</v>
      </c>
      <c r="AO62" s="9">
        <v>0</v>
      </c>
      <c r="AP62" s="9">
        <v>0</v>
      </c>
      <c r="AQ62" s="9">
        <v>61690082.590000004</v>
      </c>
      <c r="AR62" s="9">
        <v>0</v>
      </c>
      <c r="AS62" s="9">
        <v>0</v>
      </c>
      <c r="AT62" s="9">
        <v>0</v>
      </c>
    </row>
    <row r="63" spans="1:46" ht="18" customHeight="1" x14ac:dyDescent="0.3">
      <c r="A63" s="29">
        <v>54</v>
      </c>
      <c r="B63" s="30" t="s">
        <v>186</v>
      </c>
      <c r="C63" s="31" t="s">
        <v>187</v>
      </c>
      <c r="D63" s="43">
        <v>270241</v>
      </c>
      <c r="E63" s="44">
        <v>2138243</v>
      </c>
      <c r="F63" s="34">
        <v>1</v>
      </c>
      <c r="G63" s="35">
        <v>0</v>
      </c>
      <c r="H63" s="35"/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6">
        <v>0</v>
      </c>
      <c r="U63" s="37">
        <v>0</v>
      </c>
      <c r="V63" s="35">
        <v>0</v>
      </c>
      <c r="W63" s="35">
        <v>0</v>
      </c>
      <c r="X63" s="35"/>
      <c r="Y63" s="37">
        <v>0</v>
      </c>
      <c r="Z63" s="35"/>
      <c r="AA63" s="35">
        <v>0</v>
      </c>
      <c r="AB63" s="35"/>
      <c r="AC63" s="37">
        <v>0</v>
      </c>
      <c r="AD63" s="35"/>
      <c r="AE63" s="35"/>
      <c r="AF63" s="35"/>
      <c r="AG63" s="35"/>
      <c r="AH63" s="35"/>
      <c r="AI63" s="35"/>
      <c r="AJ63" s="35">
        <v>27790.76</v>
      </c>
      <c r="AK63" s="38">
        <v>27790.76</v>
      </c>
      <c r="AM63" s="9">
        <v>-27790.76</v>
      </c>
      <c r="AN63" s="9">
        <v>0</v>
      </c>
      <c r="AO63" s="9">
        <v>0</v>
      </c>
      <c r="AP63" s="9">
        <v>0</v>
      </c>
      <c r="AQ63" s="9">
        <v>27790.76</v>
      </c>
      <c r="AR63" s="9">
        <v>0</v>
      </c>
      <c r="AS63" s="9">
        <v>0</v>
      </c>
      <c r="AT63" s="9">
        <v>0</v>
      </c>
    </row>
    <row r="64" spans="1:46" x14ac:dyDescent="0.3">
      <c r="A64" s="29">
        <v>55</v>
      </c>
      <c r="B64" s="30" t="s">
        <v>188</v>
      </c>
      <c r="C64" s="31" t="s">
        <v>189</v>
      </c>
      <c r="D64" s="44">
        <v>270246</v>
      </c>
      <c r="E64" s="44">
        <v>2138247</v>
      </c>
      <c r="F64" s="34">
        <v>1</v>
      </c>
      <c r="G64" s="35">
        <v>0</v>
      </c>
      <c r="H64" s="35"/>
      <c r="I64" s="35">
        <v>0</v>
      </c>
      <c r="J64" s="35">
        <v>510582.8</v>
      </c>
      <c r="K64" s="35">
        <v>0</v>
      </c>
      <c r="L64" s="35">
        <v>0</v>
      </c>
      <c r="M64" s="35">
        <v>0</v>
      </c>
      <c r="N64" s="35">
        <v>0</v>
      </c>
      <c r="O64" s="35">
        <v>510582.8</v>
      </c>
      <c r="P64" s="35">
        <v>0</v>
      </c>
      <c r="Q64" s="35">
        <v>0</v>
      </c>
      <c r="R64" s="35">
        <v>0</v>
      </c>
      <c r="S64" s="35">
        <v>0</v>
      </c>
      <c r="T64" s="36">
        <v>0</v>
      </c>
      <c r="U64" s="37">
        <v>510582.8</v>
      </c>
      <c r="V64" s="35">
        <v>0</v>
      </c>
      <c r="W64" s="35">
        <v>0</v>
      </c>
      <c r="X64" s="35"/>
      <c r="Y64" s="37">
        <v>0</v>
      </c>
      <c r="Z64" s="35"/>
      <c r="AA64" s="35"/>
      <c r="AB64" s="35"/>
      <c r="AC64" s="37">
        <v>0</v>
      </c>
      <c r="AD64" s="35"/>
      <c r="AE64" s="35"/>
      <c r="AF64" s="35"/>
      <c r="AG64" s="35"/>
      <c r="AH64" s="35"/>
      <c r="AI64" s="35"/>
      <c r="AJ64" s="35"/>
      <c r="AK64" s="38">
        <v>510582.8</v>
      </c>
      <c r="AM64" s="9">
        <v>-510582.8</v>
      </c>
      <c r="AN64" s="9">
        <v>510582.8</v>
      </c>
      <c r="AO64" s="9">
        <v>510582.8</v>
      </c>
      <c r="AP64" s="9">
        <v>0</v>
      </c>
      <c r="AQ64" s="9">
        <v>510582.8</v>
      </c>
      <c r="AR64" s="9">
        <v>0</v>
      </c>
      <c r="AS64" s="9">
        <v>0</v>
      </c>
      <c r="AT64" s="9">
        <v>0</v>
      </c>
    </row>
    <row r="65" spans="1:46" ht="18" customHeight="1" x14ac:dyDescent="0.3">
      <c r="A65" s="29">
        <v>56</v>
      </c>
      <c r="B65" s="30" t="s">
        <v>190</v>
      </c>
      <c r="C65" s="31" t="s">
        <v>191</v>
      </c>
      <c r="D65" s="44">
        <v>270225</v>
      </c>
      <c r="E65" s="44">
        <v>2138225</v>
      </c>
      <c r="F65" s="34">
        <v>1</v>
      </c>
      <c r="G65" s="35">
        <v>0</v>
      </c>
      <c r="H65" s="35"/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6">
        <v>0</v>
      </c>
      <c r="U65" s="37">
        <v>0</v>
      </c>
      <c r="V65" s="35">
        <v>0</v>
      </c>
      <c r="W65" s="35">
        <v>0</v>
      </c>
      <c r="X65" s="35"/>
      <c r="Y65" s="37">
        <v>0</v>
      </c>
      <c r="Z65" s="35"/>
      <c r="AA65" s="35"/>
      <c r="AB65" s="35"/>
      <c r="AC65" s="37">
        <v>0</v>
      </c>
      <c r="AD65" s="35"/>
      <c r="AE65" s="35"/>
      <c r="AF65" s="35"/>
      <c r="AG65" s="35"/>
      <c r="AH65" s="35"/>
      <c r="AI65" s="35"/>
      <c r="AJ65" s="35"/>
      <c r="AK65" s="38">
        <v>0</v>
      </c>
      <c r="AM65" s="9">
        <v>0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</row>
    <row r="66" spans="1:46" ht="18" customHeight="1" x14ac:dyDescent="0.3">
      <c r="A66" s="29">
        <v>57</v>
      </c>
      <c r="B66" s="30" t="s">
        <v>192</v>
      </c>
      <c r="C66" s="31" t="s">
        <v>193</v>
      </c>
      <c r="D66" s="44">
        <v>270104</v>
      </c>
      <c r="E66" s="44">
        <v>2138248</v>
      </c>
      <c r="F66" s="34">
        <v>1</v>
      </c>
      <c r="G66" s="35">
        <v>0</v>
      </c>
      <c r="H66" s="35"/>
      <c r="I66" s="35">
        <v>0</v>
      </c>
      <c r="J66" s="35">
        <v>92735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92735</v>
      </c>
      <c r="Q66" s="35">
        <v>92735</v>
      </c>
      <c r="R66" s="35">
        <v>0</v>
      </c>
      <c r="S66" s="35">
        <v>0</v>
      </c>
      <c r="T66" s="36">
        <v>0</v>
      </c>
      <c r="U66" s="37">
        <v>92735</v>
      </c>
      <c r="V66" s="35">
        <v>19420853.759999998</v>
      </c>
      <c r="W66" s="35">
        <v>19420853.759999998</v>
      </c>
      <c r="X66" s="35"/>
      <c r="Y66" s="37">
        <v>19420853.759999998</v>
      </c>
      <c r="Z66" s="35"/>
      <c r="AA66" s="35">
        <v>19420853.759999998</v>
      </c>
      <c r="AB66" s="35"/>
      <c r="AC66" s="37">
        <v>0</v>
      </c>
      <c r="AD66" s="35"/>
      <c r="AE66" s="35"/>
      <c r="AF66" s="35"/>
      <c r="AG66" s="35"/>
      <c r="AH66" s="35"/>
      <c r="AI66" s="35"/>
      <c r="AJ66" s="35"/>
      <c r="AK66" s="38">
        <v>19513588.760000002</v>
      </c>
      <c r="AL66" s="9">
        <v>19133866.578000002</v>
      </c>
      <c r="AM66" s="9">
        <v>-379722.18200000003</v>
      </c>
      <c r="AN66" s="9">
        <v>92735</v>
      </c>
      <c r="AO66" s="9">
        <v>92735</v>
      </c>
      <c r="AP66" s="9">
        <v>0</v>
      </c>
      <c r="AQ66" s="9">
        <v>19513588.759999998</v>
      </c>
      <c r="AR66" s="9">
        <v>0</v>
      </c>
      <c r="AS66" s="9">
        <v>0</v>
      </c>
      <c r="AT66" s="9">
        <v>0</v>
      </c>
    </row>
    <row r="67" spans="1:46" ht="18" customHeight="1" x14ac:dyDescent="0.3">
      <c r="A67" s="29">
        <v>58</v>
      </c>
      <c r="B67" s="30" t="s">
        <v>194</v>
      </c>
      <c r="C67" s="31" t="s">
        <v>195</v>
      </c>
      <c r="D67" s="44">
        <v>270238</v>
      </c>
      <c r="E67" s="44">
        <v>2138238</v>
      </c>
      <c r="F67" s="34">
        <v>1</v>
      </c>
      <c r="G67" s="35">
        <v>0</v>
      </c>
      <c r="H67" s="35"/>
      <c r="I67" s="35">
        <v>0</v>
      </c>
      <c r="J67" s="35">
        <v>36010</v>
      </c>
      <c r="K67" s="35">
        <v>0</v>
      </c>
      <c r="L67" s="35">
        <v>0</v>
      </c>
      <c r="M67" s="35">
        <v>0</v>
      </c>
      <c r="N67" s="35">
        <v>0</v>
      </c>
      <c r="O67" s="35">
        <v>36010</v>
      </c>
      <c r="P67" s="35">
        <v>0</v>
      </c>
      <c r="Q67" s="35">
        <v>0</v>
      </c>
      <c r="R67" s="35">
        <v>0</v>
      </c>
      <c r="S67" s="35">
        <v>0</v>
      </c>
      <c r="T67" s="36">
        <v>0</v>
      </c>
      <c r="U67" s="37">
        <v>36010</v>
      </c>
      <c r="V67" s="35">
        <v>0</v>
      </c>
      <c r="W67" s="35">
        <v>0</v>
      </c>
      <c r="X67" s="35"/>
      <c r="Y67" s="37">
        <v>0</v>
      </c>
      <c r="Z67" s="35"/>
      <c r="AA67" s="35"/>
      <c r="AB67" s="35"/>
      <c r="AC67" s="37">
        <v>0</v>
      </c>
      <c r="AD67" s="35"/>
      <c r="AE67" s="35"/>
      <c r="AF67" s="35"/>
      <c r="AG67" s="35"/>
      <c r="AH67" s="35"/>
      <c r="AI67" s="35"/>
      <c r="AJ67" s="35"/>
      <c r="AK67" s="38">
        <v>36010</v>
      </c>
      <c r="AM67" s="9">
        <v>-36010</v>
      </c>
      <c r="AN67" s="9">
        <v>36010</v>
      </c>
      <c r="AO67" s="9">
        <v>36010</v>
      </c>
      <c r="AP67" s="9">
        <v>0</v>
      </c>
      <c r="AQ67" s="9">
        <v>36010</v>
      </c>
      <c r="AR67" s="9">
        <v>0</v>
      </c>
      <c r="AS67" s="9">
        <v>0</v>
      </c>
      <c r="AT67" s="9">
        <v>0</v>
      </c>
    </row>
    <row r="68" spans="1:46" ht="18" customHeight="1" x14ac:dyDescent="0.3">
      <c r="A68" s="29">
        <v>59</v>
      </c>
      <c r="B68" s="30" t="s">
        <v>196</v>
      </c>
      <c r="C68" s="31" t="s">
        <v>197</v>
      </c>
      <c r="D68" s="44">
        <v>270122</v>
      </c>
      <c r="E68" s="44">
        <v>2138251</v>
      </c>
      <c r="F68" s="34">
        <v>1</v>
      </c>
      <c r="G68" s="35">
        <v>0</v>
      </c>
      <c r="H68" s="35"/>
      <c r="I68" s="35">
        <v>0</v>
      </c>
      <c r="J68" s="35">
        <v>328680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328680</v>
      </c>
      <c r="Q68" s="35">
        <v>328680</v>
      </c>
      <c r="R68" s="35">
        <v>0</v>
      </c>
      <c r="S68" s="35">
        <v>0</v>
      </c>
      <c r="T68" s="36">
        <v>0</v>
      </c>
      <c r="U68" s="37">
        <v>328680</v>
      </c>
      <c r="V68" s="35">
        <v>0</v>
      </c>
      <c r="W68" s="35">
        <v>0</v>
      </c>
      <c r="X68" s="35"/>
      <c r="Y68" s="37">
        <v>0</v>
      </c>
      <c r="Z68" s="35"/>
      <c r="AA68" s="35"/>
      <c r="AB68" s="35"/>
      <c r="AC68" s="37">
        <v>0</v>
      </c>
      <c r="AD68" s="35"/>
      <c r="AE68" s="35"/>
      <c r="AF68" s="35"/>
      <c r="AG68" s="35"/>
      <c r="AH68" s="35"/>
      <c r="AI68" s="35"/>
      <c r="AJ68" s="35"/>
      <c r="AK68" s="38">
        <v>328680</v>
      </c>
      <c r="AM68" s="9">
        <v>-328680</v>
      </c>
      <c r="AN68" s="9">
        <v>328680</v>
      </c>
      <c r="AO68" s="9">
        <v>328680</v>
      </c>
      <c r="AP68" s="9">
        <v>0</v>
      </c>
      <c r="AQ68" s="9">
        <v>328680</v>
      </c>
      <c r="AR68" s="9">
        <v>0</v>
      </c>
      <c r="AS68" s="9">
        <v>0</v>
      </c>
      <c r="AT68" s="9">
        <v>0</v>
      </c>
    </row>
    <row r="69" spans="1:46" ht="18" customHeight="1" x14ac:dyDescent="0.3">
      <c r="A69" s="29">
        <v>60</v>
      </c>
      <c r="B69" s="30" t="s">
        <v>198</v>
      </c>
      <c r="C69" s="31" t="s">
        <v>199</v>
      </c>
      <c r="D69" s="44">
        <v>270135</v>
      </c>
      <c r="E69" s="44">
        <v>2138253</v>
      </c>
      <c r="F69" s="34">
        <v>1</v>
      </c>
      <c r="G69" s="35">
        <v>0</v>
      </c>
      <c r="H69" s="35"/>
      <c r="I69" s="35">
        <v>0</v>
      </c>
      <c r="J69" s="35">
        <v>0</v>
      </c>
      <c r="K69" s="35">
        <v>0</v>
      </c>
      <c r="L69" s="35"/>
      <c r="M69" s="35"/>
      <c r="N69" s="35"/>
      <c r="O69" s="35"/>
      <c r="P69" s="35">
        <v>0</v>
      </c>
      <c r="Q69" s="35"/>
      <c r="R69" s="35"/>
      <c r="S69" s="35"/>
      <c r="T69" s="36"/>
      <c r="U69" s="37">
        <v>0</v>
      </c>
      <c r="V69" s="35">
        <v>309356.28939600004</v>
      </c>
      <c r="W69" s="35">
        <v>309356.28939600004</v>
      </c>
      <c r="X69" s="35"/>
      <c r="Y69" s="37">
        <v>309356.28939600004</v>
      </c>
      <c r="Z69" s="35"/>
      <c r="AA69" s="35">
        <v>309356.28939600004</v>
      </c>
      <c r="AB69" s="35"/>
      <c r="AC69" s="37">
        <v>0</v>
      </c>
      <c r="AD69" s="35"/>
      <c r="AE69" s="35"/>
      <c r="AF69" s="35"/>
      <c r="AG69" s="35"/>
      <c r="AH69" s="35"/>
      <c r="AI69" s="35"/>
      <c r="AJ69" s="35"/>
      <c r="AK69" s="38">
        <v>309356.28999999998</v>
      </c>
      <c r="AL69" s="9">
        <v>914473.48520579992</v>
      </c>
      <c r="AM69" s="9">
        <v>605117.1952058</v>
      </c>
      <c r="AN69" s="9">
        <v>0</v>
      </c>
      <c r="AO69" s="9">
        <v>0</v>
      </c>
      <c r="AP69" s="9">
        <v>0</v>
      </c>
      <c r="AQ69" s="9">
        <v>309356.28939600004</v>
      </c>
      <c r="AR69" s="9">
        <v>6.0399994254112244E-4</v>
      </c>
      <c r="AS69" s="9">
        <v>0</v>
      </c>
      <c r="AT69" s="9">
        <v>0</v>
      </c>
    </row>
    <row r="70" spans="1:46" ht="18" customHeight="1" x14ac:dyDescent="0.3">
      <c r="A70" s="29">
        <v>61</v>
      </c>
      <c r="B70" s="30" t="s">
        <v>200</v>
      </c>
      <c r="C70" s="31" t="s">
        <v>201</v>
      </c>
      <c r="D70" s="43">
        <v>270243</v>
      </c>
      <c r="E70" s="44">
        <v>2138244</v>
      </c>
      <c r="F70" s="34">
        <v>1</v>
      </c>
      <c r="G70" s="35">
        <v>0</v>
      </c>
      <c r="H70" s="35"/>
      <c r="I70" s="35">
        <v>0</v>
      </c>
      <c r="J70" s="35">
        <v>0</v>
      </c>
      <c r="K70" s="35">
        <v>0</v>
      </c>
      <c r="L70" s="35"/>
      <c r="M70" s="35"/>
      <c r="N70" s="35"/>
      <c r="O70" s="35"/>
      <c r="P70" s="35">
        <v>0</v>
      </c>
      <c r="Q70" s="35"/>
      <c r="R70" s="35"/>
      <c r="S70" s="35"/>
      <c r="T70" s="36"/>
      <c r="U70" s="37">
        <v>0</v>
      </c>
      <c r="V70" s="35">
        <v>1603644.1165800001</v>
      </c>
      <c r="W70" s="35">
        <v>1603644.1165800001</v>
      </c>
      <c r="X70" s="35"/>
      <c r="Y70" s="37">
        <v>1603644.1165800001</v>
      </c>
      <c r="Z70" s="35"/>
      <c r="AA70" s="35">
        <v>1603644.1165800001</v>
      </c>
      <c r="AB70" s="35"/>
      <c r="AC70" s="37">
        <v>0</v>
      </c>
      <c r="AD70" s="35"/>
      <c r="AE70" s="35"/>
      <c r="AF70" s="35"/>
      <c r="AG70" s="35"/>
      <c r="AH70" s="35"/>
      <c r="AI70" s="35"/>
      <c r="AJ70" s="35"/>
      <c r="AK70" s="38">
        <v>1603644.12</v>
      </c>
      <c r="AL70" s="9">
        <v>6376984.6473447997</v>
      </c>
      <c r="AM70" s="9">
        <v>4773340.5273447996</v>
      </c>
      <c r="AN70" s="9">
        <v>0</v>
      </c>
      <c r="AO70" s="9">
        <v>0</v>
      </c>
      <c r="AP70" s="9">
        <v>0</v>
      </c>
      <c r="AQ70" s="9">
        <v>1603644.1165800001</v>
      </c>
      <c r="AR70" s="9">
        <v>3.4199999645352364E-3</v>
      </c>
      <c r="AS70" s="9">
        <v>0</v>
      </c>
      <c r="AT70" s="9">
        <v>0</v>
      </c>
    </row>
    <row r="71" spans="1:46" ht="18" customHeight="1" x14ac:dyDescent="0.3">
      <c r="A71" s="29">
        <v>62</v>
      </c>
      <c r="B71" s="30" t="s">
        <v>202</v>
      </c>
      <c r="C71" s="31" t="s">
        <v>203</v>
      </c>
      <c r="D71" s="43">
        <v>270163</v>
      </c>
      <c r="E71" s="44">
        <v>2338163</v>
      </c>
      <c r="F71" s="34">
        <v>1</v>
      </c>
      <c r="G71" s="35">
        <v>0</v>
      </c>
      <c r="H71" s="35"/>
      <c r="I71" s="35">
        <v>0</v>
      </c>
      <c r="J71" s="35">
        <v>151730</v>
      </c>
      <c r="K71" s="35">
        <v>0</v>
      </c>
      <c r="L71" s="35">
        <v>0</v>
      </c>
      <c r="M71" s="35">
        <v>0</v>
      </c>
      <c r="N71" s="35">
        <v>0</v>
      </c>
      <c r="O71" s="35">
        <v>151730</v>
      </c>
      <c r="P71" s="35">
        <v>0</v>
      </c>
      <c r="Q71" s="35">
        <v>0</v>
      </c>
      <c r="R71" s="35">
        <v>0</v>
      </c>
      <c r="S71" s="35">
        <v>0</v>
      </c>
      <c r="T71" s="36">
        <v>0</v>
      </c>
      <c r="U71" s="37">
        <v>151730</v>
      </c>
      <c r="V71" s="35">
        <v>0</v>
      </c>
      <c r="W71" s="35">
        <v>0</v>
      </c>
      <c r="X71" s="35"/>
      <c r="Y71" s="37">
        <v>0</v>
      </c>
      <c r="Z71" s="35"/>
      <c r="AA71" s="35"/>
      <c r="AB71" s="35"/>
      <c r="AC71" s="37">
        <v>0</v>
      </c>
      <c r="AD71" s="35"/>
      <c r="AE71" s="35"/>
      <c r="AF71" s="35"/>
      <c r="AG71" s="35"/>
      <c r="AH71" s="35"/>
      <c r="AI71" s="35"/>
      <c r="AJ71" s="35"/>
      <c r="AK71" s="38">
        <v>151730</v>
      </c>
      <c r="AM71" s="9">
        <v>-151730</v>
      </c>
      <c r="AN71" s="9">
        <v>151730</v>
      </c>
      <c r="AO71" s="9">
        <v>151730</v>
      </c>
      <c r="AQ71" s="9">
        <v>151730</v>
      </c>
      <c r="AR71" s="9">
        <v>0</v>
      </c>
      <c r="AS71" s="9">
        <v>0</v>
      </c>
      <c r="AT71" s="9">
        <v>0</v>
      </c>
    </row>
    <row r="72" spans="1:46" ht="18" customHeight="1" x14ac:dyDescent="0.3">
      <c r="A72" s="29">
        <v>63</v>
      </c>
      <c r="B72" s="30" t="s">
        <v>204</v>
      </c>
      <c r="C72" s="31" t="s">
        <v>205</v>
      </c>
      <c r="D72" s="43">
        <v>270137</v>
      </c>
      <c r="E72" s="44">
        <v>2338137</v>
      </c>
      <c r="F72" s="34">
        <v>1</v>
      </c>
      <c r="G72" s="35">
        <v>0</v>
      </c>
      <c r="H72" s="35"/>
      <c r="I72" s="35">
        <v>0</v>
      </c>
      <c r="J72" s="35">
        <v>732696.5</v>
      </c>
      <c r="K72" s="35">
        <v>0</v>
      </c>
      <c r="L72" s="35">
        <v>0</v>
      </c>
      <c r="M72" s="35">
        <v>0</v>
      </c>
      <c r="N72" s="35">
        <v>0</v>
      </c>
      <c r="O72" s="35">
        <v>732696.5</v>
      </c>
      <c r="P72" s="35">
        <v>0</v>
      </c>
      <c r="Q72" s="35">
        <v>0</v>
      </c>
      <c r="R72" s="35">
        <v>0</v>
      </c>
      <c r="S72" s="35">
        <v>0</v>
      </c>
      <c r="T72" s="36">
        <v>0</v>
      </c>
      <c r="U72" s="37">
        <v>732696.5</v>
      </c>
      <c r="V72" s="35">
        <v>0</v>
      </c>
      <c r="W72" s="35">
        <v>0</v>
      </c>
      <c r="X72" s="35"/>
      <c r="Y72" s="37">
        <v>0</v>
      </c>
      <c r="Z72" s="35"/>
      <c r="AA72" s="35"/>
      <c r="AB72" s="35"/>
      <c r="AC72" s="37">
        <v>0</v>
      </c>
      <c r="AD72" s="35"/>
      <c r="AE72" s="35"/>
      <c r="AF72" s="35"/>
      <c r="AG72" s="35"/>
      <c r="AH72" s="35"/>
      <c r="AI72" s="35"/>
      <c r="AJ72" s="35"/>
      <c r="AK72" s="38">
        <v>732696.5</v>
      </c>
      <c r="AM72" s="9">
        <v>-732696.5</v>
      </c>
      <c r="AN72" s="9">
        <v>732696.5</v>
      </c>
      <c r="AO72" s="9">
        <v>732696.5</v>
      </c>
      <c r="AQ72" s="9">
        <v>732696.5</v>
      </c>
      <c r="AR72" s="9">
        <v>0</v>
      </c>
      <c r="AS72" s="9">
        <v>0</v>
      </c>
      <c r="AT72" s="9">
        <v>0</v>
      </c>
    </row>
    <row r="73" spans="1:46" ht="37.5" x14ac:dyDescent="0.3">
      <c r="A73" s="29">
        <v>64</v>
      </c>
      <c r="B73" s="30"/>
      <c r="C73" s="31" t="s">
        <v>206</v>
      </c>
      <c r="D73" s="43">
        <v>270249</v>
      </c>
      <c r="E73" s="44">
        <v>2101249</v>
      </c>
      <c r="F73" s="34">
        <v>1</v>
      </c>
      <c r="G73" s="35">
        <v>0</v>
      </c>
      <c r="H73" s="35"/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6">
        <v>0</v>
      </c>
      <c r="U73" s="37">
        <v>0</v>
      </c>
      <c r="V73" s="35">
        <v>0</v>
      </c>
      <c r="W73" s="35">
        <v>0</v>
      </c>
      <c r="X73" s="35"/>
      <c r="Y73" s="37">
        <v>0</v>
      </c>
      <c r="Z73" s="35"/>
      <c r="AA73" s="35"/>
      <c r="AB73" s="35"/>
      <c r="AC73" s="37">
        <v>0</v>
      </c>
      <c r="AD73" s="35"/>
      <c r="AE73" s="35"/>
      <c r="AF73" s="35"/>
      <c r="AG73" s="35"/>
      <c r="AH73" s="35"/>
      <c r="AI73" s="35"/>
      <c r="AJ73" s="35"/>
      <c r="AK73" s="38">
        <v>0</v>
      </c>
      <c r="AM73" s="9">
        <v>0</v>
      </c>
      <c r="AN73" s="9">
        <v>0</v>
      </c>
      <c r="AO73" s="9">
        <v>0</v>
      </c>
      <c r="AQ73" s="9">
        <v>0</v>
      </c>
      <c r="AR73" s="9">
        <v>0</v>
      </c>
      <c r="AS73" s="9">
        <v>0</v>
      </c>
      <c r="AT73" s="9">
        <v>0</v>
      </c>
    </row>
    <row r="74" spans="1:46" ht="18" customHeight="1" x14ac:dyDescent="0.3">
      <c r="A74" s="29">
        <v>65</v>
      </c>
      <c r="B74" s="30" t="s">
        <v>207</v>
      </c>
      <c r="C74" s="31" t="s">
        <v>208</v>
      </c>
      <c r="D74" s="43">
        <v>270167</v>
      </c>
      <c r="E74" s="44">
        <v>2338167</v>
      </c>
      <c r="F74" s="34">
        <v>1</v>
      </c>
      <c r="G74" s="35">
        <v>0</v>
      </c>
      <c r="H74" s="35"/>
      <c r="I74" s="35">
        <v>0</v>
      </c>
      <c r="J74" s="35">
        <v>0</v>
      </c>
      <c r="K74" s="35">
        <v>0</v>
      </c>
      <c r="L74" s="35"/>
      <c r="M74" s="35"/>
      <c r="N74" s="35"/>
      <c r="O74" s="35"/>
      <c r="P74" s="35">
        <v>0</v>
      </c>
      <c r="Q74" s="35"/>
      <c r="R74" s="35"/>
      <c r="S74" s="35"/>
      <c r="T74" s="36"/>
      <c r="U74" s="36">
        <v>0</v>
      </c>
      <c r="V74" s="35">
        <v>908629.21169999999</v>
      </c>
      <c r="W74" s="35">
        <v>908629.21169999999</v>
      </c>
      <c r="X74" s="35">
        <v>908629.21169999999</v>
      </c>
      <c r="Y74" s="37">
        <v>0</v>
      </c>
      <c r="Z74" s="35">
        <v>0</v>
      </c>
      <c r="AA74" s="35"/>
      <c r="AB74" s="35"/>
      <c r="AC74" s="37">
        <v>908629.21169999999</v>
      </c>
      <c r="AD74" s="35"/>
      <c r="AE74" s="35"/>
      <c r="AF74" s="35"/>
      <c r="AG74" s="35"/>
      <c r="AH74" s="35"/>
      <c r="AI74" s="35"/>
      <c r="AJ74" s="35"/>
      <c r="AK74" s="38">
        <v>908629.21</v>
      </c>
      <c r="AM74" s="9">
        <v>-908629.21</v>
      </c>
      <c r="AN74" s="9">
        <v>0</v>
      </c>
      <c r="AO74" s="9">
        <v>0</v>
      </c>
      <c r="AQ74" s="9">
        <v>908629.21169999999</v>
      </c>
      <c r="AR74" s="9">
        <v>-1.7000000225380063E-3</v>
      </c>
      <c r="AS74" s="9">
        <v>0</v>
      </c>
      <c r="AT74" s="9">
        <v>0</v>
      </c>
    </row>
    <row r="75" spans="1:46" ht="36" customHeight="1" x14ac:dyDescent="0.3">
      <c r="A75" s="29">
        <v>66</v>
      </c>
      <c r="B75" s="30" t="s">
        <v>209</v>
      </c>
      <c r="C75" s="31" t="s">
        <v>210</v>
      </c>
      <c r="D75" s="43">
        <v>270175</v>
      </c>
      <c r="E75" s="44">
        <v>2338175</v>
      </c>
      <c r="F75" s="34">
        <v>1</v>
      </c>
      <c r="G75" s="35">
        <v>0</v>
      </c>
      <c r="H75" s="35"/>
      <c r="I75" s="35">
        <v>0</v>
      </c>
      <c r="J75" s="35">
        <v>211183.06</v>
      </c>
      <c r="K75" s="35">
        <v>0</v>
      </c>
      <c r="L75" s="35">
        <v>0</v>
      </c>
      <c r="M75" s="35">
        <v>0</v>
      </c>
      <c r="N75" s="35">
        <v>0</v>
      </c>
      <c r="O75" s="35">
        <v>211183.06</v>
      </c>
      <c r="P75" s="35">
        <v>0</v>
      </c>
      <c r="Q75" s="35">
        <v>0</v>
      </c>
      <c r="R75" s="35">
        <v>0</v>
      </c>
      <c r="S75" s="35">
        <v>0</v>
      </c>
      <c r="T75" s="36">
        <v>0</v>
      </c>
      <c r="U75" s="37">
        <v>211183.06</v>
      </c>
      <c r="V75" s="35">
        <v>0</v>
      </c>
      <c r="W75" s="35">
        <v>0</v>
      </c>
      <c r="X75" s="35"/>
      <c r="Y75" s="37">
        <v>0</v>
      </c>
      <c r="Z75" s="35"/>
      <c r="AA75" s="35"/>
      <c r="AB75" s="35"/>
      <c r="AC75" s="37">
        <v>0</v>
      </c>
      <c r="AD75" s="35"/>
      <c r="AE75" s="35"/>
      <c r="AF75" s="35"/>
      <c r="AG75" s="35"/>
      <c r="AH75" s="35"/>
      <c r="AI75" s="35"/>
      <c r="AJ75" s="35"/>
      <c r="AK75" s="38">
        <v>211183.06</v>
      </c>
      <c r="AM75" s="9">
        <v>-211183.06</v>
      </c>
      <c r="AN75" s="9">
        <v>211183.06</v>
      </c>
      <c r="AO75" s="9">
        <v>211183.06</v>
      </c>
      <c r="AQ75" s="9">
        <v>211183.06</v>
      </c>
      <c r="AR75" s="9">
        <v>0</v>
      </c>
      <c r="AS75" s="9">
        <v>0</v>
      </c>
      <c r="AT75" s="9">
        <v>0</v>
      </c>
    </row>
    <row r="76" spans="1:46" ht="22.5" customHeight="1" x14ac:dyDescent="0.3">
      <c r="A76" s="29">
        <v>67</v>
      </c>
      <c r="B76" s="30" t="s">
        <v>211</v>
      </c>
      <c r="C76" s="31" t="s">
        <v>212</v>
      </c>
      <c r="D76" s="43">
        <v>270197</v>
      </c>
      <c r="E76" s="44">
        <v>2101197</v>
      </c>
      <c r="F76" s="34">
        <v>1</v>
      </c>
      <c r="G76" s="35">
        <v>0</v>
      </c>
      <c r="H76" s="35"/>
      <c r="I76" s="35"/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6">
        <v>0</v>
      </c>
      <c r="U76" s="37">
        <v>0</v>
      </c>
      <c r="V76" s="35">
        <v>318993.44399999996</v>
      </c>
      <c r="W76" s="35">
        <v>318993.44399999996</v>
      </c>
      <c r="X76" s="35"/>
      <c r="Y76" s="37">
        <v>318993.44399999996</v>
      </c>
      <c r="Z76" s="35"/>
      <c r="AA76" s="35">
        <v>318993.44399999996</v>
      </c>
      <c r="AB76" s="35"/>
      <c r="AC76" s="37">
        <v>0</v>
      </c>
      <c r="AD76" s="35"/>
      <c r="AE76" s="35"/>
      <c r="AF76" s="35"/>
      <c r="AG76" s="35"/>
      <c r="AH76" s="35"/>
      <c r="AI76" s="35"/>
      <c r="AJ76" s="35"/>
      <c r="AK76" s="38">
        <v>318993.44</v>
      </c>
      <c r="AQ76" s="9">
        <v>318993.44399999996</v>
      </c>
      <c r="AR76" s="9">
        <v>-3.9999999571591616E-3</v>
      </c>
    </row>
    <row r="77" spans="1:46" ht="58.5" customHeight="1" x14ac:dyDescent="0.3">
      <c r="A77" s="29">
        <v>68</v>
      </c>
      <c r="B77" s="30" t="s">
        <v>213</v>
      </c>
      <c r="C77" s="31" t="s">
        <v>214</v>
      </c>
      <c r="D77" s="43">
        <v>270188</v>
      </c>
      <c r="E77" s="44">
        <v>2138188</v>
      </c>
      <c r="F77" s="34">
        <v>1</v>
      </c>
      <c r="G77" s="35">
        <v>0</v>
      </c>
      <c r="H77" s="35"/>
      <c r="I77" s="35"/>
      <c r="J77" s="35">
        <v>51932244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51932244</v>
      </c>
      <c r="Q77" s="35">
        <v>51932244</v>
      </c>
      <c r="R77" s="35">
        <v>0</v>
      </c>
      <c r="S77" s="35">
        <v>0</v>
      </c>
      <c r="T77" s="36">
        <v>0</v>
      </c>
      <c r="U77" s="37">
        <v>51932244</v>
      </c>
      <c r="V77" s="35">
        <v>2370863.88</v>
      </c>
      <c r="W77" s="35">
        <v>2370863.88</v>
      </c>
      <c r="X77" s="45"/>
      <c r="Y77" s="37">
        <v>2370863.88</v>
      </c>
      <c r="Z77" s="45"/>
      <c r="AA77" s="35">
        <v>2370863.88</v>
      </c>
      <c r="AB77" s="35"/>
      <c r="AC77" s="37">
        <v>0</v>
      </c>
      <c r="AD77" s="35"/>
      <c r="AE77" s="35"/>
      <c r="AF77" s="35"/>
      <c r="AG77" s="35"/>
      <c r="AH77" s="35"/>
      <c r="AI77" s="35"/>
      <c r="AJ77" s="35"/>
      <c r="AK77" s="38">
        <v>54303107.880000003</v>
      </c>
      <c r="AQ77" s="9">
        <v>54303107.880000003</v>
      </c>
      <c r="AR77" s="9">
        <v>0</v>
      </c>
    </row>
    <row r="78" spans="1:46" ht="37.5" x14ac:dyDescent="0.3">
      <c r="A78" s="29">
        <v>69</v>
      </c>
      <c r="B78" s="30"/>
      <c r="C78" s="31" t="s">
        <v>215</v>
      </c>
      <c r="D78" s="43">
        <v>270244</v>
      </c>
      <c r="E78" s="44">
        <v>2138245</v>
      </c>
      <c r="F78" s="34">
        <v>1</v>
      </c>
      <c r="G78" s="35">
        <v>0</v>
      </c>
      <c r="H78" s="35"/>
      <c r="I78" s="35"/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6">
        <v>0</v>
      </c>
      <c r="U78" s="37">
        <v>0</v>
      </c>
      <c r="V78" s="35"/>
      <c r="W78" s="35"/>
      <c r="X78" s="35"/>
      <c r="Y78" s="37"/>
      <c r="Z78" s="35"/>
      <c r="AA78" s="35"/>
      <c r="AB78" s="35"/>
      <c r="AC78" s="37"/>
      <c r="AD78" s="35"/>
      <c r="AE78" s="35"/>
      <c r="AF78" s="35"/>
      <c r="AG78" s="35"/>
      <c r="AH78" s="35"/>
      <c r="AI78" s="35"/>
      <c r="AJ78" s="35"/>
      <c r="AK78" s="38">
        <v>0</v>
      </c>
    </row>
    <row r="79" spans="1:46" ht="36" customHeight="1" x14ac:dyDescent="0.3">
      <c r="A79" s="29">
        <v>70</v>
      </c>
      <c r="B79" s="30" t="s">
        <v>216</v>
      </c>
      <c r="C79" s="31" t="s">
        <v>217</v>
      </c>
      <c r="D79" s="43">
        <v>270050</v>
      </c>
      <c r="E79" s="44">
        <v>3141002</v>
      </c>
      <c r="F79" s="34">
        <v>1</v>
      </c>
      <c r="G79" s="35">
        <v>476413151.75999999</v>
      </c>
      <c r="H79" s="35">
        <v>453726811.19999999</v>
      </c>
      <c r="I79" s="35">
        <v>22686340.559999999</v>
      </c>
      <c r="J79" s="35">
        <v>798382398.54867744</v>
      </c>
      <c r="K79" s="35">
        <v>514006550.87</v>
      </c>
      <c r="L79" s="35">
        <v>338297324.87</v>
      </c>
      <c r="M79" s="35">
        <v>158186700</v>
      </c>
      <c r="N79" s="35">
        <v>17522526</v>
      </c>
      <c r="O79" s="35">
        <v>36752610.478677355</v>
      </c>
      <c r="P79" s="35">
        <v>247623237.20000002</v>
      </c>
      <c r="Q79" s="35">
        <v>79952026.300000012</v>
      </c>
      <c r="R79" s="35">
        <v>11153700</v>
      </c>
      <c r="S79" s="35">
        <v>156517510.90000001</v>
      </c>
      <c r="T79" s="36">
        <v>25254094.729999997</v>
      </c>
      <c r="U79" s="37">
        <v>1300049645.0386775</v>
      </c>
      <c r="V79" s="35">
        <v>1707042552.0738595</v>
      </c>
      <c r="W79" s="35">
        <v>1605998579.0502594</v>
      </c>
      <c r="X79" s="35">
        <v>1447418869.1101477</v>
      </c>
      <c r="Y79" s="37">
        <v>158579709.94011164</v>
      </c>
      <c r="Z79" s="35">
        <v>38469366.344090872</v>
      </c>
      <c r="AA79" s="35">
        <v>120110343.59602077</v>
      </c>
      <c r="AB79" s="35">
        <v>101043973.0236</v>
      </c>
      <c r="AC79" s="37">
        <v>1548462842.1337478</v>
      </c>
      <c r="AD79" s="35">
        <v>122846790.2</v>
      </c>
      <c r="AE79" s="35"/>
      <c r="AF79" s="35"/>
      <c r="AG79" s="35"/>
      <c r="AH79" s="35"/>
      <c r="AI79" s="35"/>
      <c r="AJ79" s="35">
        <v>50850277.920000002</v>
      </c>
      <c r="AK79" s="38">
        <v>3180789265.23</v>
      </c>
      <c r="AM79" s="9">
        <v>-3180789265.23</v>
      </c>
      <c r="AN79" s="9">
        <v>1300049645.0386775</v>
      </c>
      <c r="AO79" s="9">
        <v>1300049645.0386775</v>
      </c>
      <c r="AP79" s="9">
        <v>0</v>
      </c>
      <c r="AQ79" s="9">
        <v>3180789265.2325368</v>
      </c>
      <c r="AR79" s="9">
        <v>-2.536773681640625E-3</v>
      </c>
      <c r="AS79" s="9">
        <v>478980905.93000001</v>
      </c>
      <c r="AT79" s="9">
        <v>22686340.559999999</v>
      </c>
    </row>
    <row r="80" spans="1:46" ht="36" customHeight="1" x14ac:dyDescent="0.3">
      <c r="A80" s="29">
        <v>71</v>
      </c>
      <c r="B80" s="30" t="s">
        <v>218</v>
      </c>
      <c r="C80" s="31" t="s">
        <v>219</v>
      </c>
      <c r="D80" s="43">
        <v>270052</v>
      </c>
      <c r="E80" s="44">
        <v>3141004</v>
      </c>
      <c r="F80" s="34">
        <v>1</v>
      </c>
      <c r="G80" s="35">
        <v>74688075</v>
      </c>
      <c r="H80" s="35">
        <v>71131500</v>
      </c>
      <c r="I80" s="35">
        <v>3556575</v>
      </c>
      <c r="J80" s="35">
        <v>156584621.42000002</v>
      </c>
      <c r="K80" s="35">
        <v>101574664.81999999</v>
      </c>
      <c r="L80" s="35">
        <v>90206803.819999993</v>
      </c>
      <c r="M80" s="35">
        <v>7480000</v>
      </c>
      <c r="N80" s="35">
        <v>3887861</v>
      </c>
      <c r="O80" s="35">
        <v>4545952.4000000004</v>
      </c>
      <c r="P80" s="35">
        <v>50464004.200000003</v>
      </c>
      <c r="Q80" s="35">
        <v>0</v>
      </c>
      <c r="R80" s="35">
        <v>8762677.2000000011</v>
      </c>
      <c r="S80" s="35">
        <v>41701327</v>
      </c>
      <c r="T80" s="36">
        <v>2329690.7599999998</v>
      </c>
      <c r="U80" s="37">
        <v>233602387.18000001</v>
      </c>
      <c r="V80" s="35">
        <v>243172865.49581516</v>
      </c>
      <c r="W80" s="35">
        <v>243172865.49581516</v>
      </c>
      <c r="X80" s="35">
        <v>187609825.6264742</v>
      </c>
      <c r="Y80" s="37">
        <v>55563039.869340956</v>
      </c>
      <c r="Z80" s="35">
        <v>39466406.364089757</v>
      </c>
      <c r="AA80" s="35">
        <v>16096633.505251199</v>
      </c>
      <c r="AB80" s="35"/>
      <c r="AC80" s="37">
        <v>187609825.6264742</v>
      </c>
      <c r="AD80" s="35"/>
      <c r="AE80" s="35"/>
      <c r="AF80" s="35"/>
      <c r="AG80" s="35"/>
      <c r="AH80" s="35"/>
      <c r="AI80" s="35"/>
      <c r="AJ80" s="35"/>
      <c r="AK80" s="38">
        <v>476775252.68000001</v>
      </c>
      <c r="AM80" s="9">
        <v>-476775252.68000001</v>
      </c>
      <c r="AN80" s="9">
        <v>233602387.18000001</v>
      </c>
      <c r="AO80" s="9">
        <v>233602387.18000001</v>
      </c>
      <c r="AP80" s="9">
        <v>0</v>
      </c>
      <c r="AQ80" s="9">
        <v>476775252.67581517</v>
      </c>
      <c r="AR80" s="9">
        <v>4.1848421096801758E-3</v>
      </c>
      <c r="AS80" s="9">
        <v>73461190.760000005</v>
      </c>
      <c r="AT80" s="9">
        <v>3556575</v>
      </c>
    </row>
    <row r="81" spans="1:46" ht="36" customHeight="1" x14ac:dyDescent="0.3">
      <c r="A81" s="29">
        <v>72</v>
      </c>
      <c r="B81" s="30" t="s">
        <v>220</v>
      </c>
      <c r="C81" s="31" t="s">
        <v>221</v>
      </c>
      <c r="D81" s="43">
        <v>270053</v>
      </c>
      <c r="E81" s="44">
        <v>3141007</v>
      </c>
      <c r="F81" s="34">
        <v>1</v>
      </c>
      <c r="G81" s="35">
        <v>153945212.40000001</v>
      </c>
      <c r="H81" s="35">
        <v>146614488</v>
      </c>
      <c r="I81" s="35">
        <v>7330724.4000000004</v>
      </c>
      <c r="J81" s="35">
        <v>367674697.32999998</v>
      </c>
      <c r="K81" s="35">
        <v>184100828.82999998</v>
      </c>
      <c r="L81" s="35">
        <v>161567710.82999998</v>
      </c>
      <c r="M81" s="35">
        <v>14300000</v>
      </c>
      <c r="N81" s="35">
        <v>8233118</v>
      </c>
      <c r="O81" s="35">
        <v>44715445</v>
      </c>
      <c r="P81" s="35">
        <v>138858423.5</v>
      </c>
      <c r="Q81" s="35">
        <v>3551054.799999997</v>
      </c>
      <c r="R81" s="35">
        <v>47516414.400000006</v>
      </c>
      <c r="S81" s="35">
        <v>87790954.299999997</v>
      </c>
      <c r="T81" s="36">
        <v>0</v>
      </c>
      <c r="U81" s="37">
        <v>521619909.73000002</v>
      </c>
      <c r="V81" s="35">
        <v>1682653707.7820587</v>
      </c>
      <c r="W81" s="35">
        <v>1628047187.1712587</v>
      </c>
      <c r="X81" s="35">
        <v>1580605610.9197035</v>
      </c>
      <c r="Y81" s="37">
        <v>47441576.251555182</v>
      </c>
      <c r="Z81" s="35">
        <v>4001998.4928000001</v>
      </c>
      <c r="AA81" s="35">
        <v>43439577.758755185</v>
      </c>
      <c r="AB81" s="35">
        <v>54606520.610800005</v>
      </c>
      <c r="AC81" s="37">
        <v>1635212131.5305035</v>
      </c>
      <c r="AD81" s="35"/>
      <c r="AE81" s="35"/>
      <c r="AF81" s="35"/>
      <c r="AG81" s="35"/>
      <c r="AH81" s="35"/>
      <c r="AI81" s="35"/>
      <c r="AJ81" s="35"/>
      <c r="AK81" s="38">
        <v>2204273617.5100002</v>
      </c>
      <c r="AL81" s="9">
        <v>1894662028.0423622</v>
      </c>
      <c r="AM81" s="9">
        <v>-309611589.46763802</v>
      </c>
      <c r="AN81" s="9">
        <v>521619909.73000002</v>
      </c>
      <c r="AO81" s="9">
        <v>521619909.73000002</v>
      </c>
      <c r="AP81" s="9">
        <v>0</v>
      </c>
      <c r="AQ81" s="9">
        <v>2204273617.5120587</v>
      </c>
      <c r="AR81" s="9">
        <v>-2.0585060119628906E-3</v>
      </c>
      <c r="AS81" s="9">
        <v>146614488</v>
      </c>
      <c r="AT81" s="9">
        <v>7330724.4000000004</v>
      </c>
    </row>
    <row r="82" spans="1:46" ht="18" customHeight="1" x14ac:dyDescent="0.3">
      <c r="A82" s="29">
        <v>73</v>
      </c>
      <c r="B82" s="30" t="s">
        <v>222</v>
      </c>
      <c r="C82" s="31" t="s">
        <v>223</v>
      </c>
      <c r="D82" s="43">
        <v>270054</v>
      </c>
      <c r="E82" s="44">
        <v>3148002</v>
      </c>
      <c r="F82" s="34">
        <v>1</v>
      </c>
      <c r="G82" s="35">
        <v>0</v>
      </c>
      <c r="H82" s="35"/>
      <c r="I82" s="35">
        <v>0</v>
      </c>
      <c r="J82" s="35">
        <v>137411784.5</v>
      </c>
      <c r="K82" s="35">
        <v>0</v>
      </c>
      <c r="L82" s="35">
        <v>0</v>
      </c>
      <c r="M82" s="35">
        <v>0</v>
      </c>
      <c r="N82" s="35">
        <v>0</v>
      </c>
      <c r="O82" s="35">
        <v>7523982.5</v>
      </c>
      <c r="P82" s="35">
        <v>129887802</v>
      </c>
      <c r="Q82" s="35">
        <v>128896362</v>
      </c>
      <c r="R82" s="35">
        <v>991440</v>
      </c>
      <c r="S82" s="35">
        <v>0</v>
      </c>
      <c r="T82" s="36">
        <v>0</v>
      </c>
      <c r="U82" s="37">
        <v>137411784.5</v>
      </c>
      <c r="V82" s="35">
        <v>367706036.45605022</v>
      </c>
      <c r="W82" s="35">
        <v>367706036.45605022</v>
      </c>
      <c r="X82" s="35">
        <v>357343116.2576502</v>
      </c>
      <c r="Y82" s="37">
        <v>10362920.1984</v>
      </c>
      <c r="Z82" s="35"/>
      <c r="AA82" s="35">
        <v>10362920.1984</v>
      </c>
      <c r="AB82" s="35"/>
      <c r="AC82" s="37">
        <v>357343116.2576502</v>
      </c>
      <c r="AD82" s="35"/>
      <c r="AE82" s="35"/>
      <c r="AF82" s="35"/>
      <c r="AG82" s="35"/>
      <c r="AH82" s="35"/>
      <c r="AI82" s="35"/>
      <c r="AJ82" s="35"/>
      <c r="AK82" s="38">
        <v>505117820.95999998</v>
      </c>
      <c r="AM82" s="9">
        <v>-505117820.95999998</v>
      </c>
      <c r="AN82" s="9">
        <v>137411784.5</v>
      </c>
      <c r="AO82" s="9">
        <v>137411784.5</v>
      </c>
      <c r="AP82" s="9">
        <v>0</v>
      </c>
      <c r="AQ82" s="9">
        <v>505117820.95605022</v>
      </c>
      <c r="AR82" s="9">
        <v>3.9497613906860352E-3</v>
      </c>
      <c r="AS82" s="9">
        <v>0</v>
      </c>
      <c r="AT82" s="9">
        <v>0</v>
      </c>
    </row>
    <row r="83" spans="1:46" ht="39" customHeight="1" x14ac:dyDescent="0.3">
      <c r="A83" s="29">
        <v>74</v>
      </c>
      <c r="B83" s="30" t="s">
        <v>224</v>
      </c>
      <c r="C83" s="31" t="s">
        <v>225</v>
      </c>
      <c r="D83" s="43">
        <v>270056</v>
      </c>
      <c r="E83" s="44">
        <v>3241001</v>
      </c>
      <c r="F83" s="34">
        <v>1</v>
      </c>
      <c r="G83" s="35">
        <v>272611939.31999999</v>
      </c>
      <c r="H83" s="35">
        <v>259630418.40000001</v>
      </c>
      <c r="I83" s="35">
        <v>12981520.92</v>
      </c>
      <c r="J83" s="35">
        <v>209028023.89999998</v>
      </c>
      <c r="K83" s="35">
        <v>144944665.59999999</v>
      </c>
      <c r="L83" s="35">
        <v>4820415.5999999996</v>
      </c>
      <c r="M83" s="35">
        <v>140124250</v>
      </c>
      <c r="N83" s="35">
        <v>0</v>
      </c>
      <c r="O83" s="35">
        <v>31522060.5</v>
      </c>
      <c r="P83" s="35">
        <v>32561297.799999997</v>
      </c>
      <c r="Q83" s="35">
        <v>24299297.799999997</v>
      </c>
      <c r="R83" s="35">
        <v>8262000</v>
      </c>
      <c r="S83" s="35">
        <v>0</v>
      </c>
      <c r="T83" s="36">
        <v>0</v>
      </c>
      <c r="U83" s="37">
        <v>481639963.21999997</v>
      </c>
      <c r="V83" s="35">
        <v>252463547.71744353</v>
      </c>
      <c r="W83" s="35">
        <v>252463547.71744353</v>
      </c>
      <c r="X83" s="35">
        <v>200424865.73293233</v>
      </c>
      <c r="Y83" s="37">
        <v>52038681.984511197</v>
      </c>
      <c r="Z83" s="35">
        <v>17662379.396191202</v>
      </c>
      <c r="AA83" s="35">
        <v>34376302.588319995</v>
      </c>
      <c r="AB83" s="35"/>
      <c r="AC83" s="37">
        <v>200424865.73293233</v>
      </c>
      <c r="AD83" s="35"/>
      <c r="AE83" s="35"/>
      <c r="AF83" s="35"/>
      <c r="AG83" s="35"/>
      <c r="AH83" s="35"/>
      <c r="AI83" s="35"/>
      <c r="AJ83" s="35"/>
      <c r="AK83" s="38">
        <v>734103510.94000006</v>
      </c>
      <c r="AL83" s="9">
        <v>665105465.82458949</v>
      </c>
      <c r="AM83" s="9">
        <v>-68998045.115410566</v>
      </c>
      <c r="AN83" s="9">
        <v>481639963.21999997</v>
      </c>
      <c r="AO83" s="9">
        <v>481639963.21999997</v>
      </c>
      <c r="AP83" s="9">
        <v>0</v>
      </c>
      <c r="AQ83" s="9">
        <v>734103510.93744349</v>
      </c>
      <c r="AR83" s="9">
        <v>2.5565624237060547E-3</v>
      </c>
      <c r="AS83" s="9">
        <v>259630418.40000001</v>
      </c>
      <c r="AT83" s="9">
        <v>12981520.92</v>
      </c>
    </row>
    <row r="84" spans="1:46" ht="54" customHeight="1" x14ac:dyDescent="0.3">
      <c r="A84" s="29">
        <v>75</v>
      </c>
      <c r="B84" s="30" t="s">
        <v>226</v>
      </c>
      <c r="C84" s="31" t="s">
        <v>227</v>
      </c>
      <c r="D84" s="43">
        <v>270009</v>
      </c>
      <c r="E84" s="33" t="s">
        <v>228</v>
      </c>
      <c r="F84" s="34">
        <v>1</v>
      </c>
      <c r="G84" s="35">
        <v>0</v>
      </c>
      <c r="H84" s="35"/>
      <c r="I84" s="35">
        <v>0</v>
      </c>
      <c r="J84" s="35">
        <v>380472254.19774199</v>
      </c>
      <c r="K84" s="35">
        <v>0</v>
      </c>
      <c r="L84" s="35">
        <v>0</v>
      </c>
      <c r="M84" s="35">
        <v>0</v>
      </c>
      <c r="N84" s="35">
        <v>0</v>
      </c>
      <c r="O84" s="35">
        <v>175674449.79774198</v>
      </c>
      <c r="P84" s="35">
        <v>204797804.40000001</v>
      </c>
      <c r="Q84" s="35">
        <v>204797804.40000001</v>
      </c>
      <c r="R84" s="35">
        <v>0</v>
      </c>
      <c r="S84" s="35">
        <v>0</v>
      </c>
      <c r="T84" s="36">
        <v>0</v>
      </c>
      <c r="U84" s="37">
        <v>380472254.19774199</v>
      </c>
      <c r="V84" s="35">
        <v>0</v>
      </c>
      <c r="W84" s="35">
        <v>0</v>
      </c>
      <c r="X84" s="35"/>
      <c r="Y84" s="37">
        <v>0</v>
      </c>
      <c r="Z84" s="35"/>
      <c r="AA84" s="35"/>
      <c r="AB84" s="35"/>
      <c r="AC84" s="37">
        <v>0</v>
      </c>
      <c r="AD84" s="35"/>
      <c r="AE84" s="35"/>
      <c r="AF84" s="35"/>
      <c r="AG84" s="35"/>
      <c r="AH84" s="35"/>
      <c r="AI84" s="35"/>
      <c r="AJ84" s="35"/>
      <c r="AK84" s="38">
        <v>380472254.19999999</v>
      </c>
      <c r="AL84" s="9">
        <v>328387124.61000001</v>
      </c>
      <c r="AM84" s="9">
        <v>-52085129.589999974</v>
      </c>
      <c r="AN84" s="9">
        <v>380472254.19774199</v>
      </c>
      <c r="AO84" s="9">
        <v>380472254.19774199</v>
      </c>
      <c r="AP84" s="9">
        <v>0</v>
      </c>
      <c r="AQ84" s="9">
        <v>380472254.19774199</v>
      </c>
      <c r="AR84" s="9">
        <v>2.258002758026123E-3</v>
      </c>
      <c r="AS84" s="9">
        <v>0</v>
      </c>
      <c r="AT84" s="9">
        <v>0</v>
      </c>
    </row>
    <row r="85" spans="1:46" ht="36" customHeight="1" x14ac:dyDescent="0.3">
      <c r="A85" s="29">
        <v>76</v>
      </c>
      <c r="B85" s="30" t="s">
        <v>229</v>
      </c>
      <c r="C85" s="31" t="s">
        <v>230</v>
      </c>
      <c r="D85" s="43">
        <v>270047</v>
      </c>
      <c r="E85" s="44">
        <v>3101009</v>
      </c>
      <c r="F85" s="34">
        <v>1</v>
      </c>
      <c r="G85" s="35">
        <v>62851534.200000003</v>
      </c>
      <c r="H85" s="35">
        <v>59858604</v>
      </c>
      <c r="I85" s="35">
        <v>2992930.2</v>
      </c>
      <c r="J85" s="35">
        <v>88410930.370000005</v>
      </c>
      <c r="K85" s="35">
        <v>62269030.57</v>
      </c>
      <c r="L85" s="35">
        <v>53679206.57</v>
      </c>
      <c r="M85" s="35">
        <v>5959800</v>
      </c>
      <c r="N85" s="35">
        <v>2630024</v>
      </c>
      <c r="O85" s="35">
        <v>599825</v>
      </c>
      <c r="P85" s="35">
        <v>25542074.799999997</v>
      </c>
      <c r="Q85" s="35">
        <v>0</v>
      </c>
      <c r="R85" s="35">
        <v>0</v>
      </c>
      <c r="S85" s="35">
        <v>25542074.799999997</v>
      </c>
      <c r="T85" s="36">
        <v>0</v>
      </c>
      <c r="U85" s="37">
        <v>151262464.56999999</v>
      </c>
      <c r="V85" s="35">
        <v>25833676.04644464</v>
      </c>
      <c r="W85" s="35">
        <v>25833676.04644464</v>
      </c>
      <c r="X85" s="35"/>
      <c r="Y85" s="37">
        <v>25833676.04644464</v>
      </c>
      <c r="Z85" s="35"/>
      <c r="AA85" s="35">
        <v>25833676.04644464</v>
      </c>
      <c r="AB85" s="35"/>
      <c r="AC85" s="37">
        <v>0</v>
      </c>
      <c r="AD85" s="35"/>
      <c r="AE85" s="35"/>
      <c r="AF85" s="35"/>
      <c r="AG85" s="35"/>
      <c r="AH85" s="35"/>
      <c r="AI85" s="35"/>
      <c r="AJ85" s="35"/>
      <c r="AK85" s="38">
        <v>177096140.62</v>
      </c>
      <c r="AM85" s="9">
        <v>-177096140.62</v>
      </c>
      <c r="AN85" s="9">
        <v>151262464.56999999</v>
      </c>
      <c r="AO85" s="9">
        <v>151262464.56999999</v>
      </c>
      <c r="AP85" s="9">
        <v>0</v>
      </c>
      <c r="AQ85" s="9">
        <v>177096140.61644465</v>
      </c>
      <c r="AR85" s="9">
        <v>3.5553574562072754E-3</v>
      </c>
      <c r="AS85" s="9">
        <v>59858604</v>
      </c>
      <c r="AT85" s="9">
        <v>2992930.2</v>
      </c>
    </row>
    <row r="86" spans="1:46" ht="57" customHeight="1" x14ac:dyDescent="0.3">
      <c r="A86" s="29">
        <v>77</v>
      </c>
      <c r="B86" s="30" t="s">
        <v>231</v>
      </c>
      <c r="C86" s="31" t="s">
        <v>232</v>
      </c>
      <c r="D86" s="43">
        <v>270232</v>
      </c>
      <c r="E86" s="44">
        <v>3107003</v>
      </c>
      <c r="F86" s="34">
        <v>1</v>
      </c>
      <c r="G86" s="35">
        <v>0</v>
      </c>
      <c r="H86" s="35"/>
      <c r="I86" s="35">
        <v>0</v>
      </c>
      <c r="J86" s="35">
        <v>265290000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265290000</v>
      </c>
      <c r="Q86" s="35">
        <v>265290000</v>
      </c>
      <c r="R86" s="35">
        <v>0</v>
      </c>
      <c r="S86" s="35">
        <v>0</v>
      </c>
      <c r="T86" s="36">
        <v>0</v>
      </c>
      <c r="U86" s="37">
        <v>265290000</v>
      </c>
      <c r="V86" s="35">
        <v>0</v>
      </c>
      <c r="W86" s="35">
        <v>0</v>
      </c>
      <c r="X86" s="35"/>
      <c r="Y86" s="37">
        <v>0</v>
      </c>
      <c r="Z86" s="35"/>
      <c r="AA86" s="35"/>
      <c r="AB86" s="35"/>
      <c r="AC86" s="37">
        <v>0</v>
      </c>
      <c r="AD86" s="35"/>
      <c r="AE86" s="35"/>
      <c r="AF86" s="35"/>
      <c r="AG86" s="35"/>
      <c r="AH86" s="35"/>
      <c r="AI86" s="35"/>
      <c r="AJ86" s="35"/>
      <c r="AK86" s="38">
        <v>265290000</v>
      </c>
      <c r="AM86" s="9">
        <v>-265290000</v>
      </c>
      <c r="AN86" s="9">
        <v>265290000</v>
      </c>
      <c r="AO86" s="9">
        <v>265290000</v>
      </c>
      <c r="AP86" s="9">
        <v>0</v>
      </c>
      <c r="AQ86" s="9">
        <v>265290000</v>
      </c>
      <c r="AR86" s="9">
        <v>0</v>
      </c>
      <c r="AS86" s="9">
        <v>0</v>
      </c>
      <c r="AT86" s="9">
        <v>0</v>
      </c>
    </row>
    <row r="87" spans="1:46" ht="36" customHeight="1" x14ac:dyDescent="0.3">
      <c r="A87" s="29">
        <v>78</v>
      </c>
      <c r="B87" s="30" t="s">
        <v>233</v>
      </c>
      <c r="C87" s="31" t="s">
        <v>234</v>
      </c>
      <c r="D87" s="43">
        <v>270060</v>
      </c>
      <c r="E87" s="44">
        <v>3131001</v>
      </c>
      <c r="F87" s="34">
        <v>1</v>
      </c>
      <c r="G87" s="35">
        <v>28359828</v>
      </c>
      <c r="H87" s="35">
        <v>27009360</v>
      </c>
      <c r="I87" s="35">
        <v>1350468</v>
      </c>
      <c r="J87" s="35">
        <v>42478463.129999995</v>
      </c>
      <c r="K87" s="35">
        <v>26058289.329999998</v>
      </c>
      <c r="L87" s="35">
        <v>20797847.329999998</v>
      </c>
      <c r="M87" s="35">
        <v>4460000</v>
      </c>
      <c r="N87" s="35">
        <v>800442</v>
      </c>
      <c r="O87" s="35">
        <v>973239.9</v>
      </c>
      <c r="P87" s="35">
        <v>15446933.9</v>
      </c>
      <c r="Q87" s="35">
        <v>5736000</v>
      </c>
      <c r="R87" s="35">
        <v>0</v>
      </c>
      <c r="S87" s="35">
        <v>9710933.9000000004</v>
      </c>
      <c r="T87" s="36">
        <v>0</v>
      </c>
      <c r="U87" s="37">
        <v>70838291.129999995</v>
      </c>
      <c r="V87" s="35">
        <v>8047545.8817600003</v>
      </c>
      <c r="W87" s="35">
        <v>8047545.8817600003</v>
      </c>
      <c r="X87" s="35"/>
      <c r="Y87" s="37">
        <v>8047545.8817600003</v>
      </c>
      <c r="Z87" s="35"/>
      <c r="AA87" s="35">
        <v>8047545.8817600003</v>
      </c>
      <c r="AB87" s="35"/>
      <c r="AC87" s="37">
        <v>0</v>
      </c>
      <c r="AD87" s="35"/>
      <c r="AE87" s="35"/>
      <c r="AF87" s="35"/>
      <c r="AG87" s="35"/>
      <c r="AH87" s="35"/>
      <c r="AI87" s="35"/>
      <c r="AJ87" s="35"/>
      <c r="AK87" s="38">
        <v>78885837.010000005</v>
      </c>
      <c r="AM87" s="9">
        <v>-78885837.010000005</v>
      </c>
      <c r="AN87" s="9">
        <v>70838291.129999995</v>
      </c>
      <c r="AO87" s="9">
        <v>70838291.129999995</v>
      </c>
      <c r="AP87" s="9">
        <v>0</v>
      </c>
      <c r="AQ87" s="9">
        <v>78885837.011759996</v>
      </c>
      <c r="AR87" s="9">
        <v>-1.7599910497665405E-3</v>
      </c>
      <c r="AS87" s="9">
        <v>27009360</v>
      </c>
      <c r="AT87" s="9">
        <v>1350468</v>
      </c>
    </row>
    <row r="88" spans="1:46" ht="54" customHeight="1" x14ac:dyDescent="0.3">
      <c r="A88" s="29">
        <v>79</v>
      </c>
      <c r="B88" s="30" t="s">
        <v>235</v>
      </c>
      <c r="C88" s="31" t="s">
        <v>236</v>
      </c>
      <c r="D88" s="43">
        <v>270132</v>
      </c>
      <c r="E88" s="44">
        <v>3310001</v>
      </c>
      <c r="F88" s="34">
        <v>1</v>
      </c>
      <c r="G88" s="35">
        <v>0</v>
      </c>
      <c r="H88" s="35"/>
      <c r="I88" s="35">
        <v>0</v>
      </c>
      <c r="J88" s="35">
        <v>0</v>
      </c>
      <c r="K88" s="35">
        <v>0</v>
      </c>
      <c r="L88" s="35"/>
      <c r="M88" s="35"/>
      <c r="N88" s="35"/>
      <c r="O88" s="35"/>
      <c r="P88" s="35">
        <v>0</v>
      </c>
      <c r="Q88" s="35"/>
      <c r="R88" s="35"/>
      <c r="S88" s="35"/>
      <c r="T88" s="36"/>
      <c r="U88" s="36">
        <v>0</v>
      </c>
      <c r="V88" s="35">
        <v>0</v>
      </c>
      <c r="W88" s="35">
        <v>0</v>
      </c>
      <c r="X88" s="35"/>
      <c r="Y88" s="37">
        <v>0</v>
      </c>
      <c r="Z88" s="35"/>
      <c r="AA88" s="35"/>
      <c r="AB88" s="35"/>
      <c r="AC88" s="37">
        <v>0</v>
      </c>
      <c r="AD88" s="35">
        <v>548500812.60000002</v>
      </c>
      <c r="AE88" s="35"/>
      <c r="AF88" s="35"/>
      <c r="AG88" s="35"/>
      <c r="AH88" s="35"/>
      <c r="AI88" s="35"/>
      <c r="AJ88" s="35"/>
      <c r="AK88" s="38">
        <v>548500812.60000002</v>
      </c>
      <c r="AM88" s="9">
        <v>-548500812.60000002</v>
      </c>
      <c r="AN88" s="9">
        <v>0</v>
      </c>
      <c r="AO88" s="9">
        <v>0</v>
      </c>
      <c r="AP88" s="9">
        <v>0</v>
      </c>
      <c r="AQ88" s="9">
        <v>548500812.60000002</v>
      </c>
      <c r="AR88" s="9">
        <v>0</v>
      </c>
      <c r="AS88" s="9">
        <v>0</v>
      </c>
      <c r="AT88" s="9">
        <v>0</v>
      </c>
    </row>
    <row r="89" spans="1:46" ht="28.5" customHeight="1" x14ac:dyDescent="0.3">
      <c r="A89" s="29">
        <v>80</v>
      </c>
      <c r="B89" s="30" t="s">
        <v>237</v>
      </c>
      <c r="C89" s="31" t="s">
        <v>238</v>
      </c>
      <c r="D89" s="43">
        <v>270223</v>
      </c>
      <c r="E89" s="44">
        <v>3138223</v>
      </c>
      <c r="F89" s="34">
        <v>1</v>
      </c>
      <c r="G89" s="35">
        <v>0</v>
      </c>
      <c r="H89" s="35"/>
      <c r="I89" s="35">
        <v>0</v>
      </c>
      <c r="J89" s="35">
        <v>125769.94379762847</v>
      </c>
      <c r="K89" s="35">
        <v>0</v>
      </c>
      <c r="L89" s="35">
        <v>0</v>
      </c>
      <c r="M89" s="35">
        <v>0</v>
      </c>
      <c r="N89" s="35">
        <v>0</v>
      </c>
      <c r="O89" s="35">
        <v>125769.94379762847</v>
      </c>
      <c r="P89" s="35">
        <v>0</v>
      </c>
      <c r="Q89" s="35">
        <v>0</v>
      </c>
      <c r="R89" s="35">
        <v>0</v>
      </c>
      <c r="S89" s="35">
        <v>0</v>
      </c>
      <c r="T89" s="36">
        <v>0</v>
      </c>
      <c r="U89" s="37">
        <v>125769.94379762847</v>
      </c>
      <c r="V89" s="35">
        <v>58935344.393684879</v>
      </c>
      <c r="W89" s="35">
        <v>58935344.393684879</v>
      </c>
      <c r="X89" s="35"/>
      <c r="Y89" s="37">
        <v>58935344.393684879</v>
      </c>
      <c r="Z89" s="35">
        <v>11599223.328</v>
      </c>
      <c r="AA89" s="35">
        <v>47336121.065684877</v>
      </c>
      <c r="AB89" s="35"/>
      <c r="AC89" s="37">
        <v>0</v>
      </c>
      <c r="AD89" s="35"/>
      <c r="AE89" s="35"/>
      <c r="AF89" s="35"/>
      <c r="AG89" s="35"/>
      <c r="AH89" s="35"/>
      <c r="AI89" s="35"/>
      <c r="AJ89" s="35"/>
      <c r="AK89" s="38">
        <v>59061114.340000004</v>
      </c>
      <c r="AM89" s="9">
        <v>-59061114.340000004</v>
      </c>
      <c r="AN89" s="9">
        <v>125769.94379762847</v>
      </c>
      <c r="AO89" s="9">
        <v>125769.94379762847</v>
      </c>
      <c r="AP89" s="9">
        <v>0</v>
      </c>
      <c r="AQ89" s="9">
        <v>59061114.337482505</v>
      </c>
      <c r="AR89" s="9">
        <v>2.5174990296363831E-3</v>
      </c>
      <c r="AS89" s="9">
        <v>0</v>
      </c>
      <c r="AT89" s="9">
        <v>0</v>
      </c>
    </row>
    <row r="90" spans="1:46" ht="36" customHeight="1" x14ac:dyDescent="0.3">
      <c r="A90" s="29">
        <v>81</v>
      </c>
      <c r="B90" s="30" t="s">
        <v>239</v>
      </c>
      <c r="C90" s="31" t="s">
        <v>240</v>
      </c>
      <c r="D90" s="43">
        <v>270098</v>
      </c>
      <c r="E90" s="44">
        <v>1343005</v>
      </c>
      <c r="F90" s="34">
        <v>1</v>
      </c>
      <c r="G90" s="35">
        <v>56241470.880000003</v>
      </c>
      <c r="H90" s="35">
        <v>53563305.600000001</v>
      </c>
      <c r="I90" s="35">
        <v>2678165.2799999998</v>
      </c>
      <c r="J90" s="35">
        <v>51171173.800000004</v>
      </c>
      <c r="K90" s="35">
        <v>40374901.200000003</v>
      </c>
      <c r="L90" s="35">
        <v>24592855.199999999</v>
      </c>
      <c r="M90" s="35">
        <v>14448000</v>
      </c>
      <c r="N90" s="35">
        <v>1334046</v>
      </c>
      <c r="O90" s="35">
        <v>0</v>
      </c>
      <c r="P90" s="35">
        <v>10796272.6</v>
      </c>
      <c r="Q90" s="35">
        <v>0</v>
      </c>
      <c r="R90" s="35">
        <v>0</v>
      </c>
      <c r="S90" s="35">
        <v>10796272.6</v>
      </c>
      <c r="T90" s="36">
        <v>18673159.299999997</v>
      </c>
      <c r="U90" s="37">
        <v>126085803.97999999</v>
      </c>
      <c r="V90" s="35">
        <v>39974426.266867191</v>
      </c>
      <c r="W90" s="35">
        <v>39974426.266867191</v>
      </c>
      <c r="X90" s="35">
        <v>21939077.275919996</v>
      </c>
      <c r="Y90" s="37">
        <v>18035348.990947194</v>
      </c>
      <c r="Z90" s="35">
        <v>781570.94400000002</v>
      </c>
      <c r="AA90" s="35">
        <v>17253778.046947196</v>
      </c>
      <c r="AB90" s="35"/>
      <c r="AC90" s="37">
        <v>21939077.275919996</v>
      </c>
      <c r="AD90" s="35">
        <v>20210182.399999999</v>
      </c>
      <c r="AE90" s="35"/>
      <c r="AF90" s="35"/>
      <c r="AG90" s="35"/>
      <c r="AH90" s="35"/>
      <c r="AI90" s="35"/>
      <c r="AJ90" s="35"/>
      <c r="AK90" s="38">
        <v>186270412.65000001</v>
      </c>
      <c r="AM90" s="9">
        <v>-186270412.65000001</v>
      </c>
      <c r="AN90" s="9">
        <v>126085803.97999999</v>
      </c>
      <c r="AO90" s="9">
        <v>126085803.98</v>
      </c>
      <c r="AP90" s="9">
        <v>0</v>
      </c>
      <c r="AQ90" s="9">
        <v>186270412.64686719</v>
      </c>
      <c r="AR90" s="9">
        <v>3.1328201293945313E-3</v>
      </c>
      <c r="AS90" s="9">
        <v>72236464.900000006</v>
      </c>
      <c r="AT90" s="9">
        <v>2678165.2799999998</v>
      </c>
    </row>
    <row r="91" spans="1:46" ht="36" customHeight="1" x14ac:dyDescent="0.3">
      <c r="A91" s="29">
        <v>82</v>
      </c>
      <c r="B91" s="30" t="s">
        <v>241</v>
      </c>
      <c r="C91" s="46" t="s">
        <v>242</v>
      </c>
      <c r="D91" s="43">
        <v>270134</v>
      </c>
      <c r="E91" s="44">
        <v>1340004</v>
      </c>
      <c r="F91" s="34">
        <v>1</v>
      </c>
      <c r="G91" s="35">
        <v>280565646.48000002</v>
      </c>
      <c r="H91" s="35">
        <v>267205377.59999999</v>
      </c>
      <c r="I91" s="35">
        <v>13360268.880000001</v>
      </c>
      <c r="J91" s="35">
        <v>270585146.54000002</v>
      </c>
      <c r="K91" s="35">
        <v>194397714.74000001</v>
      </c>
      <c r="L91" s="35">
        <v>121796622.73999999</v>
      </c>
      <c r="M91" s="35">
        <v>66273900</v>
      </c>
      <c r="N91" s="35">
        <v>6327192</v>
      </c>
      <c r="O91" s="35">
        <v>0</v>
      </c>
      <c r="P91" s="35">
        <v>76187431.799999997</v>
      </c>
      <c r="Q91" s="35">
        <v>20916000</v>
      </c>
      <c r="R91" s="35">
        <v>0</v>
      </c>
      <c r="S91" s="35">
        <v>55271431.799999997</v>
      </c>
      <c r="T91" s="36">
        <v>36576930.060000002</v>
      </c>
      <c r="U91" s="37">
        <v>587727723.08000004</v>
      </c>
      <c r="V91" s="35">
        <v>95780694.585254401</v>
      </c>
      <c r="W91" s="35">
        <v>95780694.585254401</v>
      </c>
      <c r="X91" s="35">
        <v>68744662.6259664</v>
      </c>
      <c r="Y91" s="37">
        <v>27036031.959288001</v>
      </c>
      <c r="Z91" s="35">
        <v>11438369.711999999</v>
      </c>
      <c r="AA91" s="35">
        <v>15597662.247288</v>
      </c>
      <c r="AB91" s="35"/>
      <c r="AC91" s="37">
        <v>68744662.6259664</v>
      </c>
      <c r="AD91" s="35">
        <v>95942400</v>
      </c>
      <c r="AE91" s="35"/>
      <c r="AF91" s="35"/>
      <c r="AG91" s="35"/>
      <c r="AH91" s="35"/>
      <c r="AI91" s="35"/>
      <c r="AJ91" s="35"/>
      <c r="AK91" s="38">
        <v>779450817.66999996</v>
      </c>
      <c r="AL91" s="9">
        <v>676278455.60232353</v>
      </c>
      <c r="AM91" s="9">
        <v>-103172362.06767642</v>
      </c>
      <c r="AN91" s="9">
        <v>587727723.08000004</v>
      </c>
      <c r="AO91" s="9">
        <v>587727723.07999992</v>
      </c>
      <c r="AP91" s="9">
        <v>0</v>
      </c>
      <c r="AQ91" s="9">
        <v>779450817.66525447</v>
      </c>
      <c r="AR91" s="9">
        <v>4.7454833984375E-3</v>
      </c>
      <c r="AS91" s="9">
        <v>303782307.65999997</v>
      </c>
      <c r="AT91" s="9">
        <v>13360268.880000001</v>
      </c>
    </row>
    <row r="92" spans="1:46" ht="36" customHeight="1" x14ac:dyDescent="0.3">
      <c r="A92" s="29">
        <v>83</v>
      </c>
      <c r="B92" s="30" t="s">
        <v>243</v>
      </c>
      <c r="C92" s="41" t="s">
        <v>244</v>
      </c>
      <c r="D92" s="43">
        <v>270155</v>
      </c>
      <c r="E92" s="44">
        <v>1343001</v>
      </c>
      <c r="F92" s="34">
        <v>1</v>
      </c>
      <c r="G92" s="35">
        <v>0</v>
      </c>
      <c r="H92" s="35"/>
      <c r="I92" s="35">
        <v>0</v>
      </c>
      <c r="J92" s="35">
        <v>72585251.520000011</v>
      </c>
      <c r="K92" s="35">
        <v>50246746.420000002</v>
      </c>
      <c r="L92" s="35">
        <v>32871276.419999998</v>
      </c>
      <c r="M92" s="35">
        <v>15374400</v>
      </c>
      <c r="N92" s="35">
        <v>2001070</v>
      </c>
      <c r="O92" s="35">
        <v>1625596.0000000002</v>
      </c>
      <c r="P92" s="35">
        <v>20712909.100000001</v>
      </c>
      <c r="Q92" s="35">
        <v>3585600</v>
      </c>
      <c r="R92" s="35">
        <v>0</v>
      </c>
      <c r="S92" s="35">
        <v>17127309.100000001</v>
      </c>
      <c r="T92" s="36">
        <v>14028540.996960001</v>
      </c>
      <c r="U92" s="37">
        <v>86613792.51696001</v>
      </c>
      <c r="V92" s="35">
        <v>0</v>
      </c>
      <c r="W92" s="35">
        <v>0</v>
      </c>
      <c r="X92" s="35"/>
      <c r="Y92" s="37">
        <v>0</v>
      </c>
      <c r="Z92" s="35"/>
      <c r="AA92" s="35"/>
      <c r="AB92" s="35"/>
      <c r="AC92" s="37">
        <v>0</v>
      </c>
      <c r="AD92" s="35">
        <v>33493952.399999999</v>
      </c>
      <c r="AE92" s="35">
        <v>226217464.2337068</v>
      </c>
      <c r="AF92" s="35">
        <v>89019684</v>
      </c>
      <c r="AG92" s="35">
        <v>4450984.2</v>
      </c>
      <c r="AH92" s="35">
        <v>111049754.661054</v>
      </c>
      <c r="AI92" s="35">
        <v>21697041.372652791</v>
      </c>
      <c r="AJ92" s="35"/>
      <c r="AK92" s="38">
        <v>346325209.14999998</v>
      </c>
      <c r="AM92" s="9">
        <v>-346325209.14999998</v>
      </c>
      <c r="AN92" s="9">
        <v>180084460.71696001</v>
      </c>
      <c r="AO92" s="9">
        <v>86613792.51696001</v>
      </c>
      <c r="AP92" s="9">
        <v>0</v>
      </c>
      <c r="AQ92" s="9">
        <v>346325209.15066677</v>
      </c>
      <c r="AR92" s="9">
        <v>-6.6679716110229492E-4</v>
      </c>
      <c r="AS92" s="9">
        <v>103048224.99696</v>
      </c>
      <c r="AT92" s="9">
        <v>4450984.2</v>
      </c>
    </row>
    <row r="93" spans="1:46" ht="36" customHeight="1" x14ac:dyDescent="0.3">
      <c r="A93" s="29">
        <v>84</v>
      </c>
      <c r="B93" s="30" t="s">
        <v>245</v>
      </c>
      <c r="C93" s="41" t="s">
        <v>246</v>
      </c>
      <c r="D93" s="43">
        <v>270168</v>
      </c>
      <c r="E93" s="44">
        <v>1343002</v>
      </c>
      <c r="F93" s="34">
        <v>1</v>
      </c>
      <c r="G93" s="35">
        <v>0</v>
      </c>
      <c r="H93" s="35"/>
      <c r="I93" s="35">
        <v>0</v>
      </c>
      <c r="J93" s="35">
        <v>92434959.289999992</v>
      </c>
      <c r="K93" s="35">
        <v>60482172.189999998</v>
      </c>
      <c r="L93" s="35">
        <v>41649027.189999998</v>
      </c>
      <c r="M93" s="35">
        <v>16622440</v>
      </c>
      <c r="N93" s="35">
        <v>2210705</v>
      </c>
      <c r="O93" s="35">
        <v>4252831</v>
      </c>
      <c r="P93" s="35">
        <v>27699956.099999998</v>
      </c>
      <c r="Q93" s="35">
        <v>8320086</v>
      </c>
      <c r="R93" s="35">
        <v>0</v>
      </c>
      <c r="S93" s="35">
        <v>19379870.099999998</v>
      </c>
      <c r="T93" s="36">
        <v>26822241.530000001</v>
      </c>
      <c r="U93" s="37">
        <v>119257200.81999999</v>
      </c>
      <c r="V93" s="35">
        <v>0</v>
      </c>
      <c r="W93" s="35">
        <v>0</v>
      </c>
      <c r="X93" s="35"/>
      <c r="Y93" s="37">
        <v>0</v>
      </c>
      <c r="Z93" s="35"/>
      <c r="AA93" s="35"/>
      <c r="AB93" s="35"/>
      <c r="AC93" s="37">
        <v>0</v>
      </c>
      <c r="AD93" s="35">
        <v>37434368</v>
      </c>
      <c r="AE93" s="35">
        <v>243471120.63800114</v>
      </c>
      <c r="AF93" s="35">
        <v>107551495.2</v>
      </c>
      <c r="AG93" s="35">
        <v>5377574.7599999998</v>
      </c>
      <c r="AH93" s="35">
        <v>96450258.522129163</v>
      </c>
      <c r="AI93" s="35">
        <v>34091792.155871995</v>
      </c>
      <c r="AJ93" s="35">
        <v>12290740.800000001</v>
      </c>
      <c r="AK93" s="38">
        <v>412453430.25999999</v>
      </c>
      <c r="AM93" s="9">
        <v>-412453430.25999999</v>
      </c>
      <c r="AN93" s="9">
        <v>232186270.78</v>
      </c>
      <c r="AO93" s="9">
        <v>119257200.81999999</v>
      </c>
      <c r="AP93" s="9">
        <v>0</v>
      </c>
      <c r="AQ93" s="9">
        <v>412453430.25800115</v>
      </c>
      <c r="AR93" s="9">
        <v>1.9988417625427246E-3</v>
      </c>
      <c r="AS93" s="9">
        <v>134373736.73000002</v>
      </c>
      <c r="AT93" s="9">
        <v>5377574.7599999998</v>
      </c>
    </row>
    <row r="94" spans="1:46" ht="36" customHeight="1" x14ac:dyDescent="0.3">
      <c r="A94" s="29">
        <v>85</v>
      </c>
      <c r="B94" s="30" t="s">
        <v>247</v>
      </c>
      <c r="C94" s="31" t="s">
        <v>248</v>
      </c>
      <c r="D94" s="43">
        <v>270169</v>
      </c>
      <c r="E94" s="44">
        <v>1343303</v>
      </c>
      <c r="F94" s="34">
        <v>1</v>
      </c>
      <c r="G94" s="35">
        <v>0</v>
      </c>
      <c r="H94" s="35"/>
      <c r="I94" s="35">
        <v>0</v>
      </c>
      <c r="J94" s="35">
        <v>208139742.63714287</v>
      </c>
      <c r="K94" s="35">
        <v>133444500.98</v>
      </c>
      <c r="L94" s="35">
        <v>94750427.980000004</v>
      </c>
      <c r="M94" s="35">
        <v>34120200</v>
      </c>
      <c r="N94" s="35">
        <v>4573873</v>
      </c>
      <c r="O94" s="35">
        <v>6410639.2571428576</v>
      </c>
      <c r="P94" s="35">
        <v>68284602.400000006</v>
      </c>
      <c r="Q94" s="35">
        <v>26994904.400000006</v>
      </c>
      <c r="R94" s="35">
        <v>0</v>
      </c>
      <c r="S94" s="35">
        <v>41289698</v>
      </c>
      <c r="T94" s="36">
        <v>60126091.029999986</v>
      </c>
      <c r="U94" s="37">
        <v>268265833.66714287</v>
      </c>
      <c r="V94" s="35">
        <v>0</v>
      </c>
      <c r="W94" s="35">
        <v>0</v>
      </c>
      <c r="X94" s="35"/>
      <c r="Y94" s="37">
        <v>0</v>
      </c>
      <c r="Z94" s="35"/>
      <c r="AA94" s="35"/>
      <c r="AB94" s="35"/>
      <c r="AC94" s="37">
        <v>0</v>
      </c>
      <c r="AD94" s="35">
        <v>79418425.599999994</v>
      </c>
      <c r="AE94" s="35">
        <v>670325415.31650412</v>
      </c>
      <c r="AF94" s="35">
        <v>246099571.19999999</v>
      </c>
      <c r="AG94" s="35">
        <v>12304978.560000001</v>
      </c>
      <c r="AH94" s="35">
        <v>264282649.62918669</v>
      </c>
      <c r="AI94" s="35">
        <v>147638215.92731744</v>
      </c>
      <c r="AJ94" s="35"/>
      <c r="AK94" s="38">
        <v>1018009674.58</v>
      </c>
      <c r="AM94" s="9">
        <v>-1018009674.58</v>
      </c>
      <c r="AN94" s="9">
        <v>526670383.42714286</v>
      </c>
      <c r="AO94" s="9">
        <v>268265833.66714287</v>
      </c>
      <c r="AP94" s="9">
        <v>0</v>
      </c>
      <c r="AQ94" s="9">
        <v>1018009674.583647</v>
      </c>
      <c r="AR94" s="9">
        <v>-3.6469697952270508E-3</v>
      </c>
      <c r="AS94" s="9">
        <v>306225662.22999996</v>
      </c>
      <c r="AT94" s="9">
        <v>12304978.560000001</v>
      </c>
    </row>
    <row r="95" spans="1:46" ht="36" customHeight="1" x14ac:dyDescent="0.3">
      <c r="A95" s="29">
        <v>86</v>
      </c>
      <c r="B95" s="30" t="s">
        <v>249</v>
      </c>
      <c r="C95" s="31" t="s">
        <v>250</v>
      </c>
      <c r="D95" s="43">
        <v>270087</v>
      </c>
      <c r="E95" s="44">
        <v>1340011</v>
      </c>
      <c r="F95" s="34">
        <v>1</v>
      </c>
      <c r="G95" s="35">
        <v>0</v>
      </c>
      <c r="H95" s="35"/>
      <c r="I95" s="35">
        <v>0</v>
      </c>
      <c r="J95" s="35">
        <v>66874218.339999996</v>
      </c>
      <c r="K95" s="35">
        <v>44399344.539999999</v>
      </c>
      <c r="L95" s="35">
        <v>29997404.539999999</v>
      </c>
      <c r="M95" s="35">
        <v>12839200</v>
      </c>
      <c r="N95" s="35">
        <v>1562740</v>
      </c>
      <c r="O95" s="35">
        <v>89767</v>
      </c>
      <c r="P95" s="35">
        <v>22385106.799999997</v>
      </c>
      <c r="Q95" s="35">
        <v>9295543.3999999985</v>
      </c>
      <c r="R95" s="35">
        <v>0</v>
      </c>
      <c r="S95" s="35">
        <v>13089563.399999999</v>
      </c>
      <c r="T95" s="36">
        <v>8410332.9600000009</v>
      </c>
      <c r="U95" s="37">
        <v>75284551.299999997</v>
      </c>
      <c r="V95" s="35">
        <v>0</v>
      </c>
      <c r="W95" s="35">
        <v>0</v>
      </c>
      <c r="X95" s="35"/>
      <c r="Y95" s="37">
        <v>0</v>
      </c>
      <c r="Z95" s="35"/>
      <c r="AA95" s="35"/>
      <c r="AB95" s="35"/>
      <c r="AC95" s="37">
        <v>0</v>
      </c>
      <c r="AD95" s="35">
        <v>27767882.800000001</v>
      </c>
      <c r="AE95" s="35">
        <v>247366152.71280003</v>
      </c>
      <c r="AF95" s="35">
        <v>89361225.599999994</v>
      </c>
      <c r="AG95" s="35">
        <v>4468061.28</v>
      </c>
      <c r="AH95" s="35">
        <v>107823233.53800002</v>
      </c>
      <c r="AI95" s="35">
        <v>45713632.294800006</v>
      </c>
      <c r="AJ95" s="35"/>
      <c r="AK95" s="38">
        <v>350418586.81</v>
      </c>
      <c r="AM95" s="9">
        <v>-350418586.81</v>
      </c>
      <c r="AN95" s="9">
        <v>169113838.18000001</v>
      </c>
      <c r="AO95" s="9">
        <v>75284551.299999997</v>
      </c>
      <c r="AP95" s="9">
        <v>0</v>
      </c>
      <c r="AQ95" s="9">
        <v>350418586.81280005</v>
      </c>
      <c r="AR95" s="9">
        <v>-2.8000473976135254E-3</v>
      </c>
      <c r="AS95" s="9">
        <v>97771558.560000002</v>
      </c>
      <c r="AT95" s="9">
        <v>4468061.28</v>
      </c>
    </row>
    <row r="96" spans="1:46" ht="36" customHeight="1" x14ac:dyDescent="0.3">
      <c r="A96" s="29">
        <v>87</v>
      </c>
      <c r="B96" s="30" t="s">
        <v>251</v>
      </c>
      <c r="C96" s="41" t="s">
        <v>252</v>
      </c>
      <c r="D96" s="43">
        <v>270146</v>
      </c>
      <c r="E96" s="44">
        <v>1340013</v>
      </c>
      <c r="F96" s="34">
        <v>1</v>
      </c>
      <c r="G96" s="35">
        <v>142208714.34</v>
      </c>
      <c r="H96" s="35">
        <v>135436870.80000001</v>
      </c>
      <c r="I96" s="35">
        <v>6771843.54</v>
      </c>
      <c r="J96" s="35">
        <v>134765032.89999998</v>
      </c>
      <c r="K96" s="35">
        <v>90211669.199999988</v>
      </c>
      <c r="L96" s="35">
        <v>64560799.199999996</v>
      </c>
      <c r="M96" s="35">
        <v>22677800</v>
      </c>
      <c r="N96" s="35">
        <v>2973070</v>
      </c>
      <c r="O96" s="35">
        <v>2537116</v>
      </c>
      <c r="P96" s="35">
        <v>42016247.699999996</v>
      </c>
      <c r="Q96" s="35">
        <v>14566279.399999999</v>
      </c>
      <c r="R96" s="35">
        <v>0</v>
      </c>
      <c r="S96" s="35">
        <v>27449968.299999997</v>
      </c>
      <c r="T96" s="36">
        <v>45777545.230000004</v>
      </c>
      <c r="U96" s="37">
        <v>322751292.47000003</v>
      </c>
      <c r="V96" s="35">
        <v>153255619.64865369</v>
      </c>
      <c r="W96" s="35">
        <v>153255619.64865369</v>
      </c>
      <c r="X96" s="35">
        <v>93078786.471938491</v>
      </c>
      <c r="Y96" s="37">
        <v>60176833.176715188</v>
      </c>
      <c r="Z96" s="35">
        <v>6150417.9636239996</v>
      </c>
      <c r="AA96" s="35">
        <v>54026415.213091187</v>
      </c>
      <c r="AB96" s="35"/>
      <c r="AC96" s="37">
        <v>93078786.471938491</v>
      </c>
      <c r="AD96" s="35">
        <v>50156739.600000001</v>
      </c>
      <c r="AE96" s="35"/>
      <c r="AF96" s="35"/>
      <c r="AG96" s="35"/>
      <c r="AH96" s="35"/>
      <c r="AI96" s="35"/>
      <c r="AJ96" s="35"/>
      <c r="AK96" s="38">
        <v>526163651.72000003</v>
      </c>
      <c r="AM96" s="9">
        <v>-526163651.72000003</v>
      </c>
      <c r="AN96" s="9">
        <v>322751292.47000003</v>
      </c>
      <c r="AO96" s="9">
        <v>322751292.47000003</v>
      </c>
      <c r="AP96" s="9">
        <v>0</v>
      </c>
      <c r="AQ96" s="9">
        <v>526163651.71865374</v>
      </c>
      <c r="AR96" s="9">
        <v>1.346290111541748E-3</v>
      </c>
      <c r="AS96" s="9">
        <v>181214416.03000003</v>
      </c>
      <c r="AT96" s="9">
        <v>6771843.54</v>
      </c>
    </row>
    <row r="97" spans="1:75" ht="36" customHeight="1" x14ac:dyDescent="0.3">
      <c r="A97" s="29">
        <v>88</v>
      </c>
      <c r="B97" s="30" t="s">
        <v>253</v>
      </c>
      <c r="C97" s="41" t="s">
        <v>254</v>
      </c>
      <c r="D97" s="43">
        <v>270061</v>
      </c>
      <c r="E97" s="44">
        <v>1307014</v>
      </c>
      <c r="F97" s="34">
        <v>1</v>
      </c>
      <c r="G97" s="35">
        <v>0</v>
      </c>
      <c r="H97" s="35"/>
      <c r="I97" s="35">
        <v>0</v>
      </c>
      <c r="J97" s="35">
        <v>59446470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59446470</v>
      </c>
      <c r="Q97" s="35">
        <v>59446470</v>
      </c>
      <c r="R97" s="35">
        <v>0</v>
      </c>
      <c r="S97" s="35">
        <v>0</v>
      </c>
      <c r="T97" s="36">
        <v>0</v>
      </c>
      <c r="U97" s="37">
        <v>59446470</v>
      </c>
      <c r="V97" s="35">
        <v>0</v>
      </c>
      <c r="W97" s="35">
        <v>0</v>
      </c>
      <c r="X97" s="35"/>
      <c r="Y97" s="37">
        <v>0</v>
      </c>
      <c r="Z97" s="35"/>
      <c r="AA97" s="35"/>
      <c r="AB97" s="35"/>
      <c r="AC97" s="37">
        <v>0</v>
      </c>
      <c r="AD97" s="35"/>
      <c r="AE97" s="35"/>
      <c r="AF97" s="35"/>
      <c r="AG97" s="35"/>
      <c r="AH97" s="35"/>
      <c r="AI97" s="35"/>
      <c r="AJ97" s="35"/>
      <c r="AK97" s="38">
        <v>59446470</v>
      </c>
      <c r="AM97" s="9">
        <v>-59446470</v>
      </c>
      <c r="AN97" s="9">
        <v>59446470</v>
      </c>
      <c r="AO97" s="9">
        <v>59446470</v>
      </c>
      <c r="AP97" s="9">
        <v>0</v>
      </c>
      <c r="AQ97" s="9">
        <v>59446470</v>
      </c>
      <c r="AR97" s="9">
        <v>0</v>
      </c>
      <c r="AS97" s="9">
        <v>0</v>
      </c>
      <c r="AT97" s="9">
        <v>0</v>
      </c>
    </row>
    <row r="98" spans="1:75" ht="36" customHeight="1" x14ac:dyDescent="0.3">
      <c r="A98" s="29">
        <v>89</v>
      </c>
      <c r="B98" s="30" t="s">
        <v>255</v>
      </c>
      <c r="C98" s="31" t="s">
        <v>256</v>
      </c>
      <c r="D98" s="43">
        <v>270068</v>
      </c>
      <c r="E98" s="44">
        <v>1340006</v>
      </c>
      <c r="F98" s="34">
        <v>1</v>
      </c>
      <c r="G98" s="35">
        <v>119608115.76000001</v>
      </c>
      <c r="H98" s="35">
        <v>113912491.2</v>
      </c>
      <c r="I98" s="35">
        <v>5695624.5599999996</v>
      </c>
      <c r="J98" s="35">
        <v>141196583.97212344</v>
      </c>
      <c r="K98" s="35">
        <v>84839602.069999993</v>
      </c>
      <c r="L98" s="35">
        <v>52423690.07</v>
      </c>
      <c r="M98" s="35">
        <v>29625800</v>
      </c>
      <c r="N98" s="35">
        <v>2790112</v>
      </c>
      <c r="O98" s="35">
        <v>14218418.402123472</v>
      </c>
      <c r="P98" s="35">
        <v>42138563.499999993</v>
      </c>
      <c r="Q98" s="35">
        <v>15563833.799999993</v>
      </c>
      <c r="R98" s="35">
        <v>3304800</v>
      </c>
      <c r="S98" s="35">
        <v>23269929.699999999</v>
      </c>
      <c r="T98" s="36">
        <v>5278901.59</v>
      </c>
      <c r="U98" s="37">
        <v>266083601.32212347</v>
      </c>
      <c r="V98" s="35">
        <v>216638021.79523009</v>
      </c>
      <c r="W98" s="35">
        <v>216638021.79523009</v>
      </c>
      <c r="X98" s="35">
        <v>177302075.72538242</v>
      </c>
      <c r="Y98" s="37">
        <v>39335946.069847681</v>
      </c>
      <c r="Z98" s="35">
        <v>12555877.14266688</v>
      </c>
      <c r="AA98" s="35">
        <v>26780068.927180801</v>
      </c>
      <c r="AB98" s="35"/>
      <c r="AC98" s="37">
        <v>177302075.72538242</v>
      </c>
      <c r="AD98" s="35">
        <v>63027086.200000003</v>
      </c>
      <c r="AE98" s="35">
        <v>0</v>
      </c>
      <c r="AF98" s="35"/>
      <c r="AG98" s="35"/>
      <c r="AH98" s="35"/>
      <c r="AI98" s="35"/>
      <c r="AJ98" s="35"/>
      <c r="AK98" s="38">
        <v>545748709.32000005</v>
      </c>
      <c r="AM98" s="9">
        <v>-545748709.32000005</v>
      </c>
      <c r="AN98" s="9">
        <v>266083601.32212347</v>
      </c>
      <c r="AO98" s="9">
        <v>266083601.32212344</v>
      </c>
      <c r="AP98" s="9">
        <v>0</v>
      </c>
      <c r="AQ98" s="9">
        <v>545748709.31735361</v>
      </c>
      <c r="AR98" s="9">
        <v>2.6464462280273438E-3</v>
      </c>
      <c r="AS98" s="9">
        <v>119191392.79000001</v>
      </c>
      <c r="AT98" s="9">
        <v>5695624.5599999996</v>
      </c>
    </row>
    <row r="99" spans="1:75" ht="35.450000000000003" customHeight="1" x14ac:dyDescent="0.3">
      <c r="A99" s="29">
        <v>90</v>
      </c>
      <c r="B99" s="30" t="s">
        <v>257</v>
      </c>
      <c r="C99" s="31" t="s">
        <v>258</v>
      </c>
      <c r="D99" s="43">
        <v>270069</v>
      </c>
      <c r="E99" s="44">
        <v>6349008</v>
      </c>
      <c r="F99" s="34">
        <v>1</v>
      </c>
      <c r="G99" s="35">
        <v>26486114.759999998</v>
      </c>
      <c r="H99" s="35">
        <v>25224871.199999999</v>
      </c>
      <c r="I99" s="35">
        <v>1261243.56</v>
      </c>
      <c r="J99" s="35">
        <v>37256309</v>
      </c>
      <c r="K99" s="35">
        <v>20860330.100000001</v>
      </c>
      <c r="L99" s="35">
        <v>18356327.100000001</v>
      </c>
      <c r="M99" s="35">
        <v>1760000</v>
      </c>
      <c r="N99" s="35">
        <v>744003</v>
      </c>
      <c r="O99" s="35">
        <v>1979990</v>
      </c>
      <c r="P99" s="35">
        <v>14415988.899999999</v>
      </c>
      <c r="Q99" s="35">
        <v>5261663</v>
      </c>
      <c r="R99" s="35">
        <v>495720</v>
      </c>
      <c r="S99" s="35">
        <v>8658605.8999999985</v>
      </c>
      <c r="T99" s="36">
        <v>0</v>
      </c>
      <c r="U99" s="37">
        <v>63742423.759999998</v>
      </c>
      <c r="V99" s="35">
        <v>36662504.373462439</v>
      </c>
      <c r="W99" s="35">
        <v>36662504.373462439</v>
      </c>
      <c r="X99" s="35">
        <v>29046095.524182435</v>
      </c>
      <c r="Y99" s="37">
        <v>7616408.8492799997</v>
      </c>
      <c r="Z99" s="35"/>
      <c r="AA99" s="35">
        <v>7616408.8492799997</v>
      </c>
      <c r="AB99" s="35"/>
      <c r="AC99" s="37">
        <v>29046095.524182435</v>
      </c>
      <c r="AD99" s="35"/>
      <c r="AE99" s="35"/>
      <c r="AF99" s="35"/>
      <c r="AG99" s="35"/>
      <c r="AH99" s="35"/>
      <c r="AI99" s="35"/>
      <c r="AJ99" s="35"/>
      <c r="AK99" s="38">
        <v>100404928.13</v>
      </c>
      <c r="AM99" s="9">
        <v>-100404928.13</v>
      </c>
      <c r="AN99" s="9">
        <v>63742423.759999998</v>
      </c>
      <c r="AO99" s="9">
        <v>63742423.759999998</v>
      </c>
      <c r="AP99" s="9">
        <v>0</v>
      </c>
      <c r="AQ99" s="9">
        <v>100404928.13346243</v>
      </c>
      <c r="AR99" s="9">
        <v>-3.4624338150024414E-3</v>
      </c>
      <c r="AS99" s="9">
        <v>25224871.199999999</v>
      </c>
      <c r="AT99" s="9">
        <v>1261243.56</v>
      </c>
    </row>
    <row r="100" spans="1:75" ht="54" customHeight="1" x14ac:dyDescent="0.3">
      <c r="A100" s="29">
        <v>91</v>
      </c>
      <c r="B100" s="30" t="s">
        <v>259</v>
      </c>
      <c r="C100" s="31" t="s">
        <v>260</v>
      </c>
      <c r="D100" s="43">
        <v>270091</v>
      </c>
      <c r="E100" s="44">
        <v>1340007</v>
      </c>
      <c r="F100" s="34">
        <v>1</v>
      </c>
      <c r="G100" s="35">
        <v>0</v>
      </c>
      <c r="H100" s="35"/>
      <c r="I100" s="35">
        <v>0</v>
      </c>
      <c r="J100" s="35">
        <v>212062643.42363638</v>
      </c>
      <c r="K100" s="35">
        <v>123661619.64000002</v>
      </c>
      <c r="L100" s="35">
        <v>83761251.640000015</v>
      </c>
      <c r="M100" s="35">
        <v>35715200</v>
      </c>
      <c r="N100" s="35">
        <v>4185168</v>
      </c>
      <c r="O100" s="35">
        <v>11057882.083636362</v>
      </c>
      <c r="P100" s="35">
        <v>77343141.700000003</v>
      </c>
      <c r="Q100" s="35">
        <v>39213557.400000006</v>
      </c>
      <c r="R100" s="35">
        <v>0</v>
      </c>
      <c r="S100" s="35">
        <v>38129584.299999997</v>
      </c>
      <c r="T100" s="36">
        <v>2370924.2214000002</v>
      </c>
      <c r="U100" s="37">
        <v>214433567.64503637</v>
      </c>
      <c r="V100" s="35">
        <v>0</v>
      </c>
      <c r="W100" s="35">
        <v>0</v>
      </c>
      <c r="X100" s="35"/>
      <c r="Y100" s="37">
        <v>0</v>
      </c>
      <c r="Z100" s="35"/>
      <c r="AA100" s="35"/>
      <c r="AB100" s="35"/>
      <c r="AC100" s="37">
        <v>0</v>
      </c>
      <c r="AD100" s="35">
        <v>70682729</v>
      </c>
      <c r="AE100" s="35">
        <v>521154438.48682368</v>
      </c>
      <c r="AF100" s="35">
        <v>200085415.19999999</v>
      </c>
      <c r="AG100" s="35">
        <v>10004270.76</v>
      </c>
      <c r="AH100" s="35">
        <v>277672589.46607488</v>
      </c>
      <c r="AI100" s="35">
        <v>33392163.060748797</v>
      </c>
      <c r="AJ100" s="35">
        <v>2486160</v>
      </c>
      <c r="AK100" s="38">
        <v>808756895.13</v>
      </c>
      <c r="AM100" s="9">
        <v>-808756895.13</v>
      </c>
      <c r="AN100" s="9">
        <v>424523253.60503638</v>
      </c>
      <c r="AO100" s="9">
        <v>214433567.64503637</v>
      </c>
      <c r="AP100" s="9">
        <v>0</v>
      </c>
      <c r="AQ100" s="9">
        <v>808756895.13186002</v>
      </c>
      <c r="AR100" s="9">
        <v>-1.8600225448608398E-3</v>
      </c>
      <c r="AS100" s="9">
        <v>202456339.42139998</v>
      </c>
      <c r="AT100" s="9">
        <v>10004270.76</v>
      </c>
    </row>
    <row r="101" spans="1:75" ht="18" customHeight="1" x14ac:dyDescent="0.3">
      <c r="A101" s="29">
        <v>92</v>
      </c>
      <c r="B101" s="30" t="s">
        <v>261</v>
      </c>
      <c r="C101" s="31" t="s">
        <v>262</v>
      </c>
      <c r="D101" s="43">
        <v>270139</v>
      </c>
      <c r="E101" s="44">
        <v>1304001</v>
      </c>
      <c r="F101" s="34">
        <v>1</v>
      </c>
      <c r="G101" s="35">
        <v>0</v>
      </c>
      <c r="H101" s="35"/>
      <c r="I101" s="35">
        <v>0</v>
      </c>
      <c r="J101" s="35">
        <v>3597300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3597300</v>
      </c>
      <c r="Q101" s="35">
        <v>3597300</v>
      </c>
      <c r="R101" s="35">
        <v>0</v>
      </c>
      <c r="S101" s="35">
        <v>0</v>
      </c>
      <c r="T101" s="36">
        <v>0</v>
      </c>
      <c r="U101" s="37">
        <v>3597300</v>
      </c>
      <c r="V101" s="35">
        <v>0</v>
      </c>
      <c r="W101" s="35">
        <v>0</v>
      </c>
      <c r="X101" s="35"/>
      <c r="Y101" s="37">
        <v>0</v>
      </c>
      <c r="Z101" s="35"/>
      <c r="AA101" s="35"/>
      <c r="AB101" s="35"/>
      <c r="AC101" s="37">
        <v>0</v>
      </c>
      <c r="AD101" s="35"/>
      <c r="AE101" s="35"/>
      <c r="AF101" s="35"/>
      <c r="AG101" s="35"/>
      <c r="AH101" s="35"/>
      <c r="AI101" s="35"/>
      <c r="AJ101" s="35"/>
      <c r="AK101" s="38">
        <v>3597300</v>
      </c>
      <c r="AM101" s="9">
        <v>-3597300</v>
      </c>
      <c r="AN101" s="9">
        <v>3597300</v>
      </c>
      <c r="AO101" s="9">
        <v>3597300</v>
      </c>
      <c r="AP101" s="9">
        <v>0</v>
      </c>
      <c r="AQ101" s="9">
        <v>3597300</v>
      </c>
      <c r="AR101" s="9">
        <v>0</v>
      </c>
      <c r="AS101" s="9">
        <v>0</v>
      </c>
      <c r="AT101" s="9">
        <v>0</v>
      </c>
    </row>
    <row r="102" spans="1:75" ht="18" customHeight="1" x14ac:dyDescent="0.3">
      <c r="A102" s="29">
        <v>93</v>
      </c>
      <c r="B102" s="30" t="s">
        <v>263</v>
      </c>
      <c r="C102" s="31" t="s">
        <v>264</v>
      </c>
      <c r="D102" s="43">
        <v>270224</v>
      </c>
      <c r="E102" s="44">
        <v>1138224</v>
      </c>
      <c r="F102" s="34">
        <v>1</v>
      </c>
      <c r="G102" s="35">
        <v>0</v>
      </c>
      <c r="H102" s="35"/>
      <c r="I102" s="35">
        <v>0</v>
      </c>
      <c r="J102" s="35">
        <v>556020</v>
      </c>
      <c r="K102" s="35"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556020</v>
      </c>
      <c r="Q102" s="35">
        <v>556020</v>
      </c>
      <c r="R102" s="35">
        <v>0</v>
      </c>
      <c r="S102" s="35">
        <v>0</v>
      </c>
      <c r="T102" s="36">
        <v>0</v>
      </c>
      <c r="U102" s="37">
        <v>556020</v>
      </c>
      <c r="V102" s="35">
        <v>0</v>
      </c>
      <c r="W102" s="35">
        <v>0</v>
      </c>
      <c r="X102" s="35"/>
      <c r="Y102" s="37">
        <v>0</v>
      </c>
      <c r="Z102" s="35"/>
      <c r="AA102" s="35"/>
      <c r="AB102" s="35"/>
      <c r="AC102" s="37">
        <v>0</v>
      </c>
      <c r="AD102" s="35"/>
      <c r="AE102" s="35"/>
      <c r="AF102" s="35"/>
      <c r="AG102" s="35"/>
      <c r="AH102" s="35"/>
      <c r="AI102" s="35"/>
      <c r="AJ102" s="35"/>
      <c r="AK102" s="38">
        <v>556020</v>
      </c>
      <c r="AM102" s="9">
        <v>-556020</v>
      </c>
      <c r="AN102" s="9">
        <v>556020</v>
      </c>
      <c r="AO102" s="9">
        <v>556020</v>
      </c>
      <c r="AP102" s="9">
        <v>0</v>
      </c>
      <c r="AQ102" s="9">
        <v>556020</v>
      </c>
      <c r="AR102" s="9">
        <v>0</v>
      </c>
      <c r="AS102" s="9">
        <v>0</v>
      </c>
      <c r="AT102" s="9">
        <v>0</v>
      </c>
    </row>
    <row r="103" spans="1:75" ht="54" customHeight="1" x14ac:dyDescent="0.3">
      <c r="A103" s="29">
        <v>94</v>
      </c>
      <c r="B103" s="30" t="s">
        <v>265</v>
      </c>
      <c r="C103" s="31" t="s">
        <v>266</v>
      </c>
      <c r="D103" s="43">
        <v>270156</v>
      </c>
      <c r="E103" s="44">
        <v>1343008</v>
      </c>
      <c r="F103" s="34">
        <v>1</v>
      </c>
      <c r="G103" s="35">
        <v>79793602.560000002</v>
      </c>
      <c r="H103" s="35">
        <v>75993907.200000003</v>
      </c>
      <c r="I103" s="35">
        <v>3799695.3599999999</v>
      </c>
      <c r="J103" s="35">
        <v>102462817.78180644</v>
      </c>
      <c r="K103" s="35">
        <v>61697141.640000001</v>
      </c>
      <c r="L103" s="35">
        <v>42688362.640000001</v>
      </c>
      <c r="M103" s="35">
        <v>16859020</v>
      </c>
      <c r="N103" s="35">
        <v>2149759</v>
      </c>
      <c r="O103" s="35">
        <v>2562620.4418064514</v>
      </c>
      <c r="P103" s="35">
        <v>38203055.699999996</v>
      </c>
      <c r="Q103" s="35">
        <v>16670332.799999997</v>
      </c>
      <c r="R103" s="35">
        <v>2148120</v>
      </c>
      <c r="S103" s="35">
        <v>19384602.899999999</v>
      </c>
      <c r="T103" s="36">
        <v>20213178.91</v>
      </c>
      <c r="U103" s="37">
        <v>202469599.25180644</v>
      </c>
      <c r="V103" s="35">
        <v>179013209.45654127</v>
      </c>
      <c r="W103" s="35">
        <v>179013209.45654127</v>
      </c>
      <c r="X103" s="35">
        <v>133436665.42030048</v>
      </c>
      <c r="Y103" s="37">
        <v>45576544.036240786</v>
      </c>
      <c r="Z103" s="35">
        <v>23065801.632719994</v>
      </c>
      <c r="AA103" s="35">
        <v>22510742.403520796</v>
      </c>
      <c r="AB103" s="35"/>
      <c r="AC103" s="37">
        <v>133436665.42030048</v>
      </c>
      <c r="AD103" s="35">
        <v>50658442</v>
      </c>
      <c r="AE103" s="35"/>
      <c r="AF103" s="35"/>
      <c r="AG103" s="35"/>
      <c r="AH103" s="35"/>
      <c r="AI103" s="35"/>
      <c r="AJ103" s="35"/>
      <c r="AK103" s="38">
        <v>432141250.70999998</v>
      </c>
      <c r="AM103" s="9">
        <v>-432141250.70999998</v>
      </c>
      <c r="AN103" s="9">
        <v>202469599.25180644</v>
      </c>
      <c r="AO103" s="9">
        <v>202469599.25180644</v>
      </c>
      <c r="AP103" s="9">
        <v>0</v>
      </c>
      <c r="AQ103" s="9">
        <v>432141250.70834774</v>
      </c>
      <c r="AR103" s="9">
        <v>1.6522407531738281E-3</v>
      </c>
      <c r="AS103" s="9">
        <v>96207086.109999999</v>
      </c>
      <c r="AT103" s="9">
        <v>3799695.3599999999</v>
      </c>
    </row>
    <row r="104" spans="1:75" ht="54" customHeight="1" x14ac:dyDescent="0.3">
      <c r="A104" s="29">
        <v>95</v>
      </c>
      <c r="B104" s="30" t="s">
        <v>267</v>
      </c>
      <c r="C104" s="41" t="s">
        <v>268</v>
      </c>
      <c r="D104" s="43">
        <v>270088</v>
      </c>
      <c r="E104" s="44">
        <v>1340010</v>
      </c>
      <c r="F104" s="34">
        <v>1</v>
      </c>
      <c r="G104" s="35">
        <v>0</v>
      </c>
      <c r="H104" s="35"/>
      <c r="I104" s="35">
        <v>0</v>
      </c>
      <c r="J104" s="35">
        <v>132161796.88</v>
      </c>
      <c r="K104" s="35">
        <v>93442205.680000007</v>
      </c>
      <c r="L104" s="35">
        <v>61299479.680000007</v>
      </c>
      <c r="M104" s="35">
        <v>28758000</v>
      </c>
      <c r="N104" s="35">
        <v>3384726</v>
      </c>
      <c r="O104" s="35">
        <v>6064269</v>
      </c>
      <c r="P104" s="35">
        <v>32655322.199999996</v>
      </c>
      <c r="Q104" s="35">
        <v>2151000</v>
      </c>
      <c r="R104" s="35">
        <v>0</v>
      </c>
      <c r="S104" s="35">
        <v>30504322.199999996</v>
      </c>
      <c r="T104" s="36">
        <v>21128332.759999998</v>
      </c>
      <c r="U104" s="37">
        <v>153290129.63999999</v>
      </c>
      <c r="V104" s="35">
        <v>0</v>
      </c>
      <c r="W104" s="35">
        <v>0</v>
      </c>
      <c r="X104" s="35"/>
      <c r="Y104" s="37">
        <v>0</v>
      </c>
      <c r="Z104" s="35"/>
      <c r="AA104" s="35"/>
      <c r="AB104" s="35"/>
      <c r="AC104" s="37">
        <v>0</v>
      </c>
      <c r="AD104" s="35">
        <v>58051850.799999997</v>
      </c>
      <c r="AE104" s="35">
        <v>540825250.52999997</v>
      </c>
      <c r="AF104" s="35">
        <v>213352401.59999999</v>
      </c>
      <c r="AG104" s="35">
        <v>10667620.08</v>
      </c>
      <c r="AH104" s="35">
        <v>281006237.98995</v>
      </c>
      <c r="AI104" s="35">
        <v>35798990.86005</v>
      </c>
      <c r="AJ104" s="35"/>
      <c r="AK104" s="38">
        <v>752167230.97000003</v>
      </c>
      <c r="AL104" s="9">
        <v>653816951.79999995</v>
      </c>
      <c r="AM104" s="9">
        <v>-98350279.170000076</v>
      </c>
      <c r="AN104" s="9">
        <v>377310151.31999999</v>
      </c>
      <c r="AO104" s="9">
        <v>153290129.63999999</v>
      </c>
      <c r="AP104" s="9">
        <v>0</v>
      </c>
      <c r="AQ104" s="9">
        <v>752167230.97000003</v>
      </c>
      <c r="AR104" s="9">
        <v>0</v>
      </c>
      <c r="AS104" s="9">
        <v>234480734.35999998</v>
      </c>
      <c r="AT104" s="9">
        <v>10667620.08</v>
      </c>
    </row>
    <row r="105" spans="1:75" ht="36" customHeight="1" x14ac:dyDescent="0.3">
      <c r="A105" s="29">
        <v>96</v>
      </c>
      <c r="B105" s="30" t="s">
        <v>269</v>
      </c>
      <c r="C105" s="31" t="s">
        <v>270</v>
      </c>
      <c r="D105" s="43">
        <v>270170</v>
      </c>
      <c r="E105" s="44">
        <v>1343004</v>
      </c>
      <c r="F105" s="34">
        <v>1</v>
      </c>
      <c r="G105" s="35">
        <v>0</v>
      </c>
      <c r="H105" s="35"/>
      <c r="I105" s="35">
        <v>0</v>
      </c>
      <c r="J105" s="35">
        <v>145424469.90000001</v>
      </c>
      <c r="K105" s="35">
        <v>105596983.40000001</v>
      </c>
      <c r="L105" s="35">
        <v>68799117.400000006</v>
      </c>
      <c r="M105" s="35">
        <v>33367400</v>
      </c>
      <c r="N105" s="35">
        <v>3430466</v>
      </c>
      <c r="O105" s="35">
        <v>1709935</v>
      </c>
      <c r="P105" s="35">
        <v>38117551.5</v>
      </c>
      <c r="Q105" s="35">
        <v>7420444.1000000015</v>
      </c>
      <c r="R105" s="35">
        <v>0</v>
      </c>
      <c r="S105" s="35">
        <v>30697107.399999999</v>
      </c>
      <c r="T105" s="36">
        <v>9492859.879999999</v>
      </c>
      <c r="U105" s="37">
        <v>154917329.78</v>
      </c>
      <c r="V105" s="35">
        <v>0</v>
      </c>
      <c r="W105" s="35">
        <v>0</v>
      </c>
      <c r="X105" s="35"/>
      <c r="Y105" s="37">
        <v>0</v>
      </c>
      <c r="Z105" s="35"/>
      <c r="AA105" s="35"/>
      <c r="AB105" s="35"/>
      <c r="AC105" s="37">
        <v>0</v>
      </c>
      <c r="AD105" s="35">
        <v>57449171.399999999</v>
      </c>
      <c r="AE105" s="35">
        <v>389675090.03616142</v>
      </c>
      <c r="AF105" s="35">
        <v>167706660</v>
      </c>
      <c r="AG105" s="35">
        <v>8385333</v>
      </c>
      <c r="AH105" s="35">
        <v>193705902.51915744</v>
      </c>
      <c r="AI105" s="35">
        <v>19877194.517003998</v>
      </c>
      <c r="AJ105" s="35"/>
      <c r="AK105" s="38">
        <v>602041591.22000003</v>
      </c>
      <c r="AN105" s="9">
        <v>331009322.77999997</v>
      </c>
      <c r="AO105" s="9">
        <v>154917329.78</v>
      </c>
      <c r="AP105" s="9">
        <v>0</v>
      </c>
      <c r="AQ105" s="9">
        <v>602041591.21616137</v>
      </c>
      <c r="AR105" s="9">
        <v>3.838658332824707E-3</v>
      </c>
      <c r="AS105" s="9">
        <v>177199519.88</v>
      </c>
      <c r="AT105" s="9">
        <v>8385333</v>
      </c>
    </row>
    <row r="106" spans="1:75" ht="36" customHeight="1" x14ac:dyDescent="0.3">
      <c r="A106" s="29">
        <v>97</v>
      </c>
      <c r="B106" s="30" t="s">
        <v>271</v>
      </c>
      <c r="C106" s="31" t="s">
        <v>272</v>
      </c>
      <c r="D106" s="43">
        <v>270171</v>
      </c>
      <c r="E106" s="44">
        <v>1343171</v>
      </c>
      <c r="F106" s="34">
        <v>1</v>
      </c>
      <c r="G106" s="35">
        <v>0</v>
      </c>
      <c r="H106" s="35"/>
      <c r="I106" s="35">
        <v>0</v>
      </c>
      <c r="J106" s="35">
        <v>79560580.140000001</v>
      </c>
      <c r="K106" s="35">
        <v>52298322.039999999</v>
      </c>
      <c r="L106" s="35">
        <v>36055460.039999999</v>
      </c>
      <c r="M106" s="35">
        <v>14413280</v>
      </c>
      <c r="N106" s="35">
        <v>1829582</v>
      </c>
      <c r="O106" s="35">
        <v>363030</v>
      </c>
      <c r="P106" s="35">
        <v>26899228.099999998</v>
      </c>
      <c r="Q106" s="35">
        <v>10396500</v>
      </c>
      <c r="R106" s="35">
        <v>0</v>
      </c>
      <c r="S106" s="35">
        <v>16502728.099999998</v>
      </c>
      <c r="T106" s="36">
        <v>36447583.019999996</v>
      </c>
      <c r="U106" s="37">
        <v>116008163.16</v>
      </c>
      <c r="V106" s="35">
        <v>0</v>
      </c>
      <c r="W106" s="35">
        <v>0</v>
      </c>
      <c r="X106" s="35"/>
      <c r="Y106" s="37">
        <v>0</v>
      </c>
      <c r="Z106" s="35"/>
      <c r="AA106" s="35"/>
      <c r="AB106" s="35"/>
      <c r="AC106" s="37">
        <v>0</v>
      </c>
      <c r="AD106" s="35">
        <v>32953445</v>
      </c>
      <c r="AE106" s="35">
        <v>288217794.1527794</v>
      </c>
      <c r="AF106" s="35">
        <v>133108452</v>
      </c>
      <c r="AG106" s="35">
        <v>6655422.5999999996</v>
      </c>
      <c r="AH106" s="35">
        <v>132678405.13611475</v>
      </c>
      <c r="AI106" s="35">
        <v>15775514.416664639</v>
      </c>
      <c r="AJ106" s="35"/>
      <c r="AK106" s="38">
        <v>437179402.31</v>
      </c>
      <c r="AN106" s="9">
        <v>255772037.75999999</v>
      </c>
      <c r="AO106" s="9">
        <v>116008163.16</v>
      </c>
      <c r="AP106" s="9">
        <v>0</v>
      </c>
      <c r="AQ106" s="9">
        <v>437179402.31277937</v>
      </c>
      <c r="AR106" s="9">
        <v>-2.7793645858764648E-3</v>
      </c>
      <c r="AS106" s="9">
        <v>169556035.01999998</v>
      </c>
      <c r="AT106" s="9">
        <v>6655422.5999999996</v>
      </c>
    </row>
    <row r="107" spans="1:75" ht="36" customHeight="1" x14ac:dyDescent="0.3">
      <c r="A107" s="29">
        <v>98</v>
      </c>
      <c r="B107" s="30" t="s">
        <v>273</v>
      </c>
      <c r="C107" s="31" t="s">
        <v>274</v>
      </c>
      <c r="D107" s="43">
        <v>270095</v>
      </c>
      <c r="E107" s="44">
        <v>1340003</v>
      </c>
      <c r="F107" s="34">
        <v>1</v>
      </c>
      <c r="G107" s="35">
        <v>0</v>
      </c>
      <c r="H107" s="35"/>
      <c r="I107" s="35">
        <v>0</v>
      </c>
      <c r="J107" s="35">
        <v>7494356.04</v>
      </c>
      <c r="K107" s="35">
        <v>4910211.54</v>
      </c>
      <c r="L107" s="35">
        <v>3266493.54</v>
      </c>
      <c r="M107" s="35">
        <v>1408600</v>
      </c>
      <c r="N107" s="35">
        <v>235118</v>
      </c>
      <c r="O107" s="35">
        <v>0</v>
      </c>
      <c r="P107" s="35">
        <v>2584144.5</v>
      </c>
      <c r="Q107" s="35">
        <v>627375</v>
      </c>
      <c r="R107" s="35">
        <v>0</v>
      </c>
      <c r="S107" s="35">
        <v>1956769.5</v>
      </c>
      <c r="T107" s="36">
        <v>0</v>
      </c>
      <c r="U107" s="37">
        <v>7494356.04</v>
      </c>
      <c r="V107" s="35">
        <v>0</v>
      </c>
      <c r="W107" s="35">
        <v>0</v>
      </c>
      <c r="X107" s="45"/>
      <c r="Y107" s="37">
        <v>0</v>
      </c>
      <c r="Z107" s="45"/>
      <c r="AA107" s="45"/>
      <c r="AB107" s="35"/>
      <c r="AC107" s="37">
        <v>0</v>
      </c>
      <c r="AD107" s="35">
        <v>3856020</v>
      </c>
      <c r="AE107" s="35">
        <v>67919831.773200005</v>
      </c>
      <c r="AF107" s="35">
        <v>16432072.800000001</v>
      </c>
      <c r="AG107" s="35">
        <v>821603.64</v>
      </c>
      <c r="AH107" s="35">
        <v>36106047.788400002</v>
      </c>
      <c r="AI107" s="35">
        <v>14560107.544800002</v>
      </c>
      <c r="AJ107" s="35"/>
      <c r="AK107" s="38">
        <v>79270207.810000002</v>
      </c>
      <c r="AN107" s="9">
        <v>24748032.48</v>
      </c>
      <c r="AO107" s="9">
        <v>7494356.04</v>
      </c>
      <c r="AP107" s="9">
        <v>0</v>
      </c>
      <c r="AQ107" s="9">
        <v>79270207.813200012</v>
      </c>
      <c r="AR107" s="9">
        <v>-3.2000094652175903E-3</v>
      </c>
      <c r="AS107" s="9">
        <v>16432072.800000001</v>
      </c>
      <c r="AT107" s="9">
        <v>821603.64</v>
      </c>
    </row>
    <row r="108" spans="1:75" ht="39" customHeight="1" x14ac:dyDescent="0.3">
      <c r="A108" s="29">
        <v>99</v>
      </c>
      <c r="B108" s="30" t="s">
        <v>275</v>
      </c>
      <c r="C108" s="31" t="s">
        <v>276</v>
      </c>
      <c r="D108" s="43">
        <v>270065</v>
      </c>
      <c r="E108" s="44">
        <v>1340001</v>
      </c>
      <c r="F108" s="34">
        <v>1</v>
      </c>
      <c r="G108" s="35">
        <v>0</v>
      </c>
      <c r="H108" s="35"/>
      <c r="I108" s="35">
        <v>0</v>
      </c>
      <c r="J108" s="35">
        <v>17443406.5</v>
      </c>
      <c r="K108" s="35">
        <v>9849748.6999999993</v>
      </c>
      <c r="L108" s="35">
        <v>6504492.7000000002</v>
      </c>
      <c r="M108" s="35">
        <v>3017000</v>
      </c>
      <c r="N108" s="35">
        <v>328256</v>
      </c>
      <c r="O108" s="35">
        <v>0</v>
      </c>
      <c r="P108" s="35">
        <v>7593657.7999999998</v>
      </c>
      <c r="Q108" s="35">
        <v>4806590</v>
      </c>
      <c r="R108" s="35">
        <v>0</v>
      </c>
      <c r="S108" s="35">
        <v>2787067.8</v>
      </c>
      <c r="T108" s="36">
        <v>6801021.8499999996</v>
      </c>
      <c r="U108" s="37">
        <v>24244428.350000001</v>
      </c>
      <c r="V108" s="35">
        <v>0</v>
      </c>
      <c r="W108" s="35">
        <v>0</v>
      </c>
      <c r="X108" s="45"/>
      <c r="Y108" s="37">
        <v>0</v>
      </c>
      <c r="Z108" s="45"/>
      <c r="AA108" s="45"/>
      <c r="AB108" s="35"/>
      <c r="AC108" s="37">
        <v>0</v>
      </c>
      <c r="AD108" s="35">
        <v>5661414.4000000004</v>
      </c>
      <c r="AE108" s="35">
        <v>124634517.50000001</v>
      </c>
      <c r="AF108" s="35">
        <v>17676550.800000001</v>
      </c>
      <c r="AG108" s="35">
        <v>883827.54</v>
      </c>
      <c r="AH108" s="35">
        <v>68889701.386000007</v>
      </c>
      <c r="AI108" s="35">
        <v>37184437.774000004</v>
      </c>
      <c r="AJ108" s="35"/>
      <c r="AK108" s="38">
        <v>154540360.25</v>
      </c>
      <c r="AN108" s="9">
        <v>42804806.689999998</v>
      </c>
      <c r="AO108" s="9">
        <v>24244428.350000001</v>
      </c>
      <c r="AP108" s="9">
        <v>0</v>
      </c>
      <c r="AQ108" s="9">
        <v>154540360.25000003</v>
      </c>
      <c r="AR108" s="9">
        <v>0</v>
      </c>
      <c r="AS108" s="9">
        <v>24477572.649999999</v>
      </c>
      <c r="AT108" s="9">
        <v>883827.54</v>
      </c>
    </row>
    <row r="109" spans="1:75" ht="36" customHeight="1" x14ac:dyDescent="0.3">
      <c r="A109" s="29">
        <v>100</v>
      </c>
      <c r="B109" s="30" t="s">
        <v>277</v>
      </c>
      <c r="C109" s="31" t="s">
        <v>278</v>
      </c>
      <c r="D109" s="43">
        <v>270089</v>
      </c>
      <c r="E109" s="44">
        <v>1340012</v>
      </c>
      <c r="F109" s="34">
        <v>1</v>
      </c>
      <c r="G109" s="35">
        <v>0</v>
      </c>
      <c r="H109" s="35"/>
      <c r="I109" s="35">
        <v>0</v>
      </c>
      <c r="J109" s="35">
        <v>55833925.190000005</v>
      </c>
      <c r="K109" s="35">
        <v>32534063.490000002</v>
      </c>
      <c r="L109" s="35">
        <v>23618145.490000002</v>
      </c>
      <c r="M109" s="35">
        <v>7761400</v>
      </c>
      <c r="N109" s="35">
        <v>1154518</v>
      </c>
      <c r="O109" s="35">
        <v>199919</v>
      </c>
      <c r="P109" s="35">
        <v>23099942.700000003</v>
      </c>
      <c r="Q109" s="35">
        <v>12064800.000000002</v>
      </c>
      <c r="R109" s="35">
        <v>0</v>
      </c>
      <c r="S109" s="35">
        <v>11035142.700000001</v>
      </c>
      <c r="T109" s="36">
        <v>17074113.23</v>
      </c>
      <c r="U109" s="37">
        <v>72908038.420000002</v>
      </c>
      <c r="V109" s="35">
        <v>0</v>
      </c>
      <c r="W109" s="35">
        <v>0</v>
      </c>
      <c r="X109" s="45"/>
      <c r="Y109" s="37">
        <v>0</v>
      </c>
      <c r="Z109" s="45"/>
      <c r="AA109" s="45"/>
      <c r="AB109" s="35"/>
      <c r="AC109" s="37">
        <v>0</v>
      </c>
      <c r="AD109" s="35">
        <v>20664791.399999999</v>
      </c>
      <c r="AE109" s="35">
        <v>297375304.74707997</v>
      </c>
      <c r="AF109" s="35">
        <v>55329753.600000001</v>
      </c>
      <c r="AG109" s="35">
        <v>2766487.68</v>
      </c>
      <c r="AH109" s="35">
        <v>187987628.01043999</v>
      </c>
      <c r="AI109" s="35">
        <v>51291435.456640005</v>
      </c>
      <c r="AJ109" s="35"/>
      <c r="AK109" s="38">
        <v>390948134.56999999</v>
      </c>
      <c r="AN109" s="9">
        <v>131004279.7</v>
      </c>
      <c r="AO109" s="9">
        <v>72908038.420000002</v>
      </c>
      <c r="AP109" s="9">
        <v>0</v>
      </c>
      <c r="AQ109" s="9">
        <v>390948134.56708002</v>
      </c>
      <c r="AR109" s="9">
        <v>2.9199719429016113E-3</v>
      </c>
      <c r="AS109" s="9">
        <v>72403866.829999998</v>
      </c>
      <c r="AT109" s="9">
        <v>2766487.68</v>
      </c>
    </row>
    <row r="110" spans="1:75" s="14" customFormat="1" ht="22.35" customHeight="1" x14ac:dyDescent="0.3">
      <c r="A110" s="47"/>
      <c r="B110" s="47"/>
      <c r="C110" s="48" t="s">
        <v>41</v>
      </c>
      <c r="D110" s="49"/>
      <c r="E110" s="50"/>
      <c r="F110" s="51">
        <f t="shared" ref="F110:AK110" si="1">SUM(F10:F109)</f>
        <v>100</v>
      </c>
      <c r="G110" s="37">
        <f t="shared" si="1"/>
        <v>3815505610.5600009</v>
      </c>
      <c r="H110" s="37">
        <f t="shared" si="1"/>
        <v>3633814867.1999993</v>
      </c>
      <c r="I110" s="37">
        <f t="shared" si="1"/>
        <v>181690743.36000001</v>
      </c>
      <c r="J110" s="37">
        <f t="shared" si="1"/>
        <v>10322506228.155375</v>
      </c>
      <c r="K110" s="37">
        <f t="shared" si="1"/>
        <v>4255257334.4599991</v>
      </c>
      <c r="L110" s="37">
        <f t="shared" si="1"/>
        <v>2824985038.4599991</v>
      </c>
      <c r="M110" s="37">
        <f t="shared" si="1"/>
        <v>1298400090</v>
      </c>
      <c r="N110" s="37">
        <f t="shared" si="1"/>
        <v>131872206</v>
      </c>
      <c r="O110" s="37">
        <f t="shared" si="1"/>
        <v>1804892724.5953727</v>
      </c>
      <c r="P110" s="37">
        <f t="shared" si="1"/>
        <v>4262356169.0999994</v>
      </c>
      <c r="Q110" s="37">
        <f t="shared" si="1"/>
        <v>2641328568.2000003</v>
      </c>
      <c r="R110" s="37">
        <f t="shared" si="1"/>
        <v>304238235.60000002</v>
      </c>
      <c r="S110" s="37">
        <f t="shared" si="1"/>
        <v>1316789365.3000002</v>
      </c>
      <c r="T110" s="37">
        <f t="shared" si="1"/>
        <v>356805542.05836004</v>
      </c>
      <c r="U110" s="37">
        <f>SUM(U10:U109)</f>
        <v>14494817380.773733</v>
      </c>
      <c r="V110" s="37">
        <f t="shared" si="1"/>
        <v>20228820465.379158</v>
      </c>
      <c r="W110" s="37">
        <f t="shared" si="1"/>
        <v>18261921527.295155</v>
      </c>
      <c r="X110" s="37">
        <f t="shared" si="1"/>
        <v>13952975017.155651</v>
      </c>
      <c r="Y110" s="37">
        <f t="shared" si="1"/>
        <v>4308946510.1394987</v>
      </c>
      <c r="Z110" s="37">
        <f t="shared" si="1"/>
        <v>1637854909.6192052</v>
      </c>
      <c r="AA110" s="37">
        <f>SUM(AA10:AA109)</f>
        <v>2671091600.5202951</v>
      </c>
      <c r="AB110" s="37">
        <f t="shared" si="1"/>
        <v>1966898938.0840001</v>
      </c>
      <c r="AC110" s="37">
        <f t="shared" si="1"/>
        <v>15919873955.239651</v>
      </c>
      <c r="AD110" s="37">
        <f t="shared" si="1"/>
        <v>2476824361.3000007</v>
      </c>
      <c r="AE110" s="37">
        <f t="shared" si="1"/>
        <v>3617182380.1270561</v>
      </c>
      <c r="AF110" s="37">
        <f t="shared" si="1"/>
        <v>1335723282</v>
      </c>
      <c r="AG110" s="37">
        <f t="shared" si="1"/>
        <v>66786164.100000001</v>
      </c>
      <c r="AH110" s="37">
        <f t="shared" si="1"/>
        <v>1757652408.6465068</v>
      </c>
      <c r="AI110" s="37">
        <f t="shared" si="1"/>
        <v>457020525.38054973</v>
      </c>
      <c r="AJ110" s="37">
        <f t="shared" si="1"/>
        <v>584389833.83999991</v>
      </c>
      <c r="AK110" s="38">
        <f t="shared" si="1"/>
        <v>41402034421.416519</v>
      </c>
    </row>
    <row r="111" spans="1:75" s="14" customFormat="1" ht="22.35" customHeight="1" x14ac:dyDescent="0.3">
      <c r="A111" s="54"/>
      <c r="B111" s="54"/>
      <c r="C111" s="55"/>
      <c r="D111" s="56"/>
      <c r="E111" s="57"/>
      <c r="F111" s="58"/>
      <c r="G111" s="52"/>
      <c r="H111" s="52"/>
      <c r="I111" s="52"/>
      <c r="J111" s="52"/>
      <c r="K111" s="52"/>
      <c r="L111" s="52"/>
      <c r="M111" s="52"/>
      <c r="N111" s="52"/>
      <c r="O111" s="52"/>
      <c r="P111" s="39"/>
      <c r="Q111" s="39"/>
      <c r="R111" s="39"/>
      <c r="S111" s="39"/>
      <c r="T111" s="39"/>
      <c r="U111" s="39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</row>
    <row r="112" spans="1:75" s="59" customFormat="1" ht="36" customHeight="1" x14ac:dyDescent="0.3">
      <c r="C112" s="60" t="s">
        <v>281</v>
      </c>
      <c r="D112" s="61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R112" s="66"/>
      <c r="U112" s="62"/>
      <c r="X112" s="63"/>
      <c r="Z112" s="63"/>
      <c r="AA112" s="63"/>
      <c r="AB112" s="63"/>
      <c r="AK112" s="64">
        <f>AK110-I110-AG110</f>
        <v>41153557513.95652</v>
      </c>
      <c r="BQ112" s="65"/>
      <c r="BW112" s="65"/>
    </row>
    <row r="113" spans="3:75" s="59" customFormat="1" ht="38.25" customHeight="1" x14ac:dyDescent="0.3">
      <c r="C113" s="87" t="s">
        <v>280</v>
      </c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BW113" s="65"/>
    </row>
    <row r="114" spans="3:75" x14ac:dyDescent="0.3">
      <c r="T114" s="28"/>
      <c r="U114" s="53"/>
      <c r="X114" s="40"/>
      <c r="Y114" s="40"/>
      <c r="Z114" s="40"/>
      <c r="AA114" s="40"/>
      <c r="AB114" s="40"/>
      <c r="AJ114" s="40"/>
      <c r="AK114" s="27">
        <f>AK112/12</f>
        <v>3429463126.1630435</v>
      </c>
    </row>
    <row r="115" spans="3:75" x14ac:dyDescent="0.3">
      <c r="H115" s="28"/>
      <c r="U115" s="67"/>
      <c r="Z115" s="27"/>
      <c r="AE115" s="63"/>
      <c r="AF115" s="63"/>
      <c r="AG115" s="63"/>
      <c r="AH115" s="63"/>
      <c r="AI115" s="63"/>
    </row>
    <row r="116" spans="3:75" x14ac:dyDescent="0.3">
      <c r="G116" s="27"/>
      <c r="AE116" s="63"/>
    </row>
    <row r="118" spans="3:75" x14ac:dyDescent="0.3">
      <c r="U118" s="67"/>
    </row>
    <row r="358" spans="106:106" x14ac:dyDescent="0.3">
      <c r="DB358" s="9">
        <v>890</v>
      </c>
    </row>
    <row r="362" spans="106:106" x14ac:dyDescent="0.3">
      <c r="DB362" s="9">
        <v>20</v>
      </c>
    </row>
    <row r="366" spans="106:106" x14ac:dyDescent="0.3">
      <c r="DB366" s="9">
        <f>DB358+DB360+DB364+DB365+DB363+DB362</f>
        <v>910</v>
      </c>
    </row>
    <row r="388" spans="106:106" x14ac:dyDescent="0.3">
      <c r="DB388" s="9">
        <v>23923974.300000001</v>
      </c>
    </row>
    <row r="390" spans="106:106" x14ac:dyDescent="0.3">
      <c r="DB390" s="9">
        <v>11767176.4</v>
      </c>
    </row>
    <row r="394" spans="106:106" x14ac:dyDescent="0.3">
      <c r="DB394" s="9">
        <f>DB386+DB388+DB391+DB392+DB393+DB390</f>
        <v>35691150.700000003</v>
      </c>
    </row>
  </sheetData>
  <autoFilter ref="A8:BZ113"/>
  <mergeCells count="43">
    <mergeCell ref="C113:AK113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L5:N5"/>
    <mergeCell ref="J1:J2"/>
    <mergeCell ref="O1:R3"/>
    <mergeCell ref="W1:W2"/>
    <mergeCell ref="AD1:AK1"/>
    <mergeCell ref="C4:AG4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2025-02-06T07:56:02Z</cp:lastPrinted>
  <dcterms:created xsi:type="dcterms:W3CDTF">2025-02-06T07:48:32Z</dcterms:created>
  <dcterms:modified xsi:type="dcterms:W3CDTF">2025-02-19T02:10:11Z</dcterms:modified>
</cp:coreProperties>
</file>